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<sst xmlns="http://schemas.openxmlformats.org/spreadsheetml/2006/main" count="82" uniqueCount="53">
  <si>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Załącznik Nr 4</t>
  </si>
  <si>
    <t>WYKONANIE PLANU DOCHODÓW I WYDATKÓW Z ZAKRESU ADMINISTRACJI RZĄDOWEJ ZLECONYCH</t>
  </si>
  <si>
    <t>GMINIE ORAZ ZADAŃ PRZYJĘTYCH PRZEZ GMINĘ NA ZASADZIE POROZUMIENIA Z ORGANEM</t>
  </si>
  <si>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</si>
  <si>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</si>
  <si>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</si>
  <si>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</si>
  <si>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</si>
  <si>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</si>
  <si>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</si>
  <si>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</si>
  <si>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</si>
  <si>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§</t>
  </si>
  <si>
    <t>Dotacje celowe otrzymane z budżetu państwa na realizację zadań bieżących z zakresu administracji rządowej oraz innych zadań zleconych gminie /związkom gmin/ ustawami</t>
  </si>
  <si>
    <t>Wynagrodzenia osobowe pracowników</t>
  </si>
  <si>
    <t>Dodatkowe wynagrodzenie roczne</t>
  </si>
  <si>
    <t>Składki na ubezpieczenia społeczne</t>
  </si>
  <si>
    <t>Składki na Fundusz Pracy</t>
  </si>
  <si>
    <t>Urzędy wojewódzkie</t>
  </si>
  <si>
    <t>Administracja publiczna</t>
  </si>
  <si>
    <t>Zakup materiałów i wyposażenia</t>
  </si>
  <si>
    <t>Urzędy naczelnych organów władzy państwowej, kontroli i ochrony prawa</t>
  </si>
  <si>
    <t>Różne wydatki na rzecz osób fizycznych</t>
  </si>
  <si>
    <t>Zakup usług pozostałych</t>
  </si>
  <si>
    <t>Podróże służbowe krajowe</t>
  </si>
  <si>
    <t>Urzędy naczelnych organów władzy państwowej, kontroli i ochrony prawa oraz sądownictwa</t>
  </si>
  <si>
    <t>Pozostałe wydatki obronne</t>
  </si>
  <si>
    <t>Obrona narodowa</t>
  </si>
  <si>
    <t>Obrona cywilna</t>
  </si>
  <si>
    <t>Bezpieczeństwo publiczne i ochrona przeciwpożarowa</t>
  </si>
  <si>
    <t>Składki na ubezpieczenie zdrowotne</t>
  </si>
  <si>
    <t>Świadczenia społeczne</t>
  </si>
  <si>
    <t>Odpis na zakładowy fundusz świadczeń socjalnych</t>
  </si>
  <si>
    <t>Świadczenia rodzinne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</si>
  <si>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</si>
  <si>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</si>
  <si>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Pomoc społeczna</t>
  </si>
  <si>
    <t>Wójta Gminy Stare Babice</t>
  </si>
  <si>
    <t>Zakup materiałów i wyposazenia</t>
  </si>
  <si>
    <t>Wynagrodzenie agencyjno - prowizyjne</t>
  </si>
  <si>
    <t>Składki na fundusz pracy</t>
  </si>
  <si>
    <t>Wynagrodzenia bezosobowe</t>
  </si>
  <si>
    <t xml:space="preserve">                    OGÓŁEM</t>
  </si>
  <si>
    <t>ADMINISTRACJI RZĄDOWEJ ZA ROK 2006</t>
  </si>
  <si>
    <t>z dnia 19 marca 2007 r.</t>
  </si>
  <si>
    <t>Wybory do rad gmin,rad powiatów i sejmików województw, wybory wójtów, burmistrzów i prezydentów miast oraz referenda gminne, powiatowe i wojewódzkie</t>
  </si>
  <si>
    <t>Usługi opiekuńcze i specjalistyczne usługi opiekuńcze</t>
  </si>
  <si>
    <t>Usuwanie klęsk żywiołowych</t>
  </si>
  <si>
    <t>010</t>
  </si>
  <si>
    <t>01095</t>
  </si>
  <si>
    <t>Różne opłaty i składki</t>
  </si>
  <si>
    <t>Pozostała działalność</t>
  </si>
  <si>
    <t>Do Zarządzenia Nr 22/07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</si>
</sst>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49" fontId="0" fillId="3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3" fontId="2" fillId="2" borderId="13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8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2" fillId="0" borderId="8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0" fillId="0" borderId="8" xfId="15" applyBorder="1" applyAlignment="1">
      <alignment wrapText="1"/>
    </xf>
    <xf numFmtId="43" fontId="0" fillId="0" borderId="10" xfId="15" applyBorder="1" applyAlignment="1">
      <alignment wrapText="1"/>
    </xf>
    <xf numFmtId="43" fontId="4" fillId="0" borderId="10" xfId="15" applyFont="1" applyBorder="1" applyAlignment="1">
      <alignment wrapText="1"/>
    </xf>
    <xf numFmtId="43" fontId="2" fillId="2" borderId="10" xfId="15" applyFont="1" applyFill="1" applyBorder="1" applyAlignment="1">
      <alignment wrapText="1"/>
    </xf>
    <xf numFmtId="43" fontId="0" fillId="0" borderId="10" xfId="15" applyFont="1" applyBorder="1" applyAlignment="1">
      <alignment wrapText="1"/>
    </xf>
    <xf numFmtId="43" fontId="2" fillId="2" borderId="13" xfId="15" applyFont="1" applyFill="1" applyBorder="1" applyAlignment="1">
      <alignment wrapText="1"/>
    </xf>
    <xf numFmtId="43" fontId="0" fillId="0" borderId="10" xfId="15" applyFont="1" applyFill="1" applyBorder="1" applyAlignment="1">
      <alignment wrapText="1"/>
    </xf>
    <xf numFmtId="43" fontId="7" fillId="0" borderId="10" xfId="15" applyFont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43" fontId="8" fillId="0" borderId="10" xfId="15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43" fontId="8" fillId="0" borderId="10" xfId="15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43" fontId="2" fillId="0" borderId="10" xfId="15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9" fontId="8" fillId="0" borderId="10" xfId="0" applyNumberFormat="1" applyFont="1" applyBorder="1" applyAlignment="1">
      <alignment vertical="top" wrapText="1"/>
    </xf>
    <xf numFmtId="165" fontId="2" fillId="0" borderId="5" xfId="15" applyNumberFormat="1" applyFont="1" applyBorder="1" applyAlignment="1">
      <alignment vertical="center" wrapText="1"/>
    </xf>
    <xf numFmtId="165" fontId="0" fillId="0" borderId="10" xfId="15" applyNumberFormat="1" applyBorder="1" applyAlignment="1">
      <alignment wrapText="1"/>
    </xf>
    <xf numFmtId="165" fontId="4" fillId="0" borderId="10" xfId="15" applyNumberFormat="1" applyFont="1" applyBorder="1" applyAlignment="1">
      <alignment wrapText="1"/>
    </xf>
    <xf numFmtId="165" fontId="2" fillId="2" borderId="10" xfId="15" applyNumberFormat="1" applyFont="1" applyFill="1" applyBorder="1" applyAlignment="1">
      <alignment wrapText="1"/>
    </xf>
    <xf numFmtId="165" fontId="0" fillId="0" borderId="8" xfId="15" applyNumberFormat="1" applyBorder="1" applyAlignment="1">
      <alignment wrapText="1"/>
    </xf>
    <xf numFmtId="43" fontId="0" fillId="0" borderId="14" xfId="15" applyBorder="1" applyAlignment="1">
      <alignment wrapText="1"/>
    </xf>
    <xf numFmtId="43" fontId="0" fillId="0" borderId="11" xfId="15" applyBorder="1" applyAlignment="1">
      <alignment wrapText="1"/>
    </xf>
    <xf numFmtId="43" fontId="4" fillId="0" borderId="11" xfId="15" applyFont="1" applyBorder="1" applyAlignment="1">
      <alignment wrapText="1"/>
    </xf>
    <xf numFmtId="43" fontId="2" fillId="2" borderId="11" xfId="15" applyFont="1" applyFill="1" applyBorder="1" applyAlignment="1">
      <alignment wrapText="1"/>
    </xf>
    <xf numFmtId="43" fontId="0" fillId="0" borderId="11" xfId="15" applyFont="1" applyBorder="1" applyAlignment="1">
      <alignment wrapText="1"/>
    </xf>
    <xf numFmtId="165" fontId="0" fillId="0" borderId="10" xfId="15" applyNumberFormat="1" applyFont="1" applyBorder="1" applyAlignment="1">
      <alignment wrapText="1"/>
    </xf>
    <xf numFmtId="165" fontId="8" fillId="0" borderId="10" xfId="15" applyNumberFormat="1" applyFont="1" applyBorder="1" applyAlignment="1">
      <alignment wrapText="1"/>
    </xf>
    <xf numFmtId="43" fontId="8" fillId="0" borderId="11" xfId="15" applyFont="1" applyBorder="1" applyAlignment="1">
      <alignment wrapText="1"/>
    </xf>
    <xf numFmtId="165" fontId="2" fillId="2" borderId="13" xfId="0" applyNumberFormat="1" applyFont="1" applyFill="1" applyBorder="1" applyAlignment="1">
      <alignment wrapText="1"/>
    </xf>
    <xf numFmtId="43" fontId="2" fillId="2" borderId="15" xfId="15" applyFont="1" applyFill="1" applyBorder="1" applyAlignment="1">
      <alignment wrapText="1"/>
    </xf>
    <xf numFmtId="43" fontId="0" fillId="0" borderId="11" xfId="15" applyFont="1" applyFill="1" applyBorder="1" applyAlignment="1">
      <alignment wrapText="1"/>
    </xf>
    <xf numFmtId="43" fontId="4" fillId="0" borderId="11" xfId="15" applyFont="1" applyFill="1" applyBorder="1" applyAlignment="1">
      <alignment wrapText="1"/>
    </xf>
    <xf numFmtId="165" fontId="0" fillId="0" borderId="10" xfId="15" applyNumberFormat="1" applyFont="1" applyFill="1" applyBorder="1" applyAlignment="1">
      <alignment wrapText="1"/>
    </xf>
    <xf numFmtId="165" fontId="4" fillId="0" borderId="10" xfId="15" applyNumberFormat="1" applyFont="1" applyFill="1" applyBorder="1" applyAlignment="1">
      <alignment wrapText="1"/>
    </xf>
    <xf numFmtId="0" fontId="2" fillId="2" borderId="10" xfId="0" applyFont="1" applyFill="1" applyBorder="1" applyAlignment="1" quotePrefix="1">
      <alignment wrapText="1"/>
    </xf>
    <xf numFmtId="165" fontId="2" fillId="2" borderId="10" xfId="0" applyNumberFormat="1" applyFont="1" applyFill="1" applyBorder="1" applyAlignment="1">
      <alignment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165" fontId="0" fillId="0" borderId="17" xfId="15" applyNumberFormat="1" applyFont="1" applyBorder="1" applyAlignment="1">
      <alignment horizontal="center" vertical="center" wrapText="1"/>
    </xf>
    <xf numFmtId="43" fontId="0" fillId="0" borderId="17" xfId="15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15" applyNumberFormat="1" applyFont="1" applyBorder="1" applyAlignment="1">
      <alignment vertical="center" wrapText="1"/>
    </xf>
    <xf numFmtId="165" fontId="0" fillId="0" borderId="10" xfId="15" applyNumberFormat="1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vertical="center" wrapText="1"/>
    </xf>
    <xf numFmtId="43" fontId="7" fillId="0" borderId="11" xfId="15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3" fontId="5" fillId="0" borderId="19" xfId="15" applyFont="1" applyBorder="1" applyAlignment="1">
      <alignment horizontal="center" vertical="center" wrapText="1"/>
    </xf>
    <xf numFmtId="43" fontId="3" fillId="0" borderId="20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1.25390625" style="0" customWidth="1"/>
    <col min="6" max="6" width="17.00390625" style="50" customWidth="1"/>
    <col min="7" max="7" width="16.375" style="0" customWidth="1"/>
    <col min="8" max="8" width="17.00390625" style="0" customWidth="1"/>
  </cols>
  <sheetData>
    <row r="1" spans="5:7" ht="12.75">
      <c r="E1" s="1"/>
      <c r="F1" s="47" t="s">
        <v>0</v>
      </c>
      <c r="G1" s="1"/>
    </row>
    <row r="2" spans="2:7" ht="12.75">
      <c r="B2" s="1"/>
      <c r="E2" s="1"/>
      <c r="F2" s="48" t="s">
        <v>52</v>
      </c>
      <c r="G2" s="1"/>
    </row>
    <row r="3" spans="2:7" ht="12.75">
      <c r="B3" s="1"/>
      <c r="E3" s="1"/>
      <c r="F3" s="47" t="s">
        <v>37</v>
      </c>
      <c r="G3" s="1"/>
    </row>
    <row r="4" spans="2:7" ht="12.75">
      <c r="B4" s="1"/>
      <c r="E4" s="1"/>
      <c r="F4" s="47" t="s">
        <v>44</v>
      </c>
      <c r="G4" s="1"/>
    </row>
    <row r="5" spans="2:7" ht="12.75">
      <c r="B5" s="1"/>
      <c r="E5" s="1"/>
      <c r="F5" s="47"/>
      <c r="G5" s="1"/>
    </row>
    <row r="7" spans="1:6" s="2" customFormat="1" ht="12.75">
      <c r="A7" s="2" t="s">
        <v>1</v>
      </c>
      <c r="F7" s="49"/>
    </row>
    <row r="8" spans="1:6" s="2" customFormat="1" ht="12.75">
      <c r="A8" s="2" t="s">
        <v>2</v>
      </c>
      <c r="F8" s="49"/>
    </row>
    <row r="9" spans="1:6" s="2" customFormat="1" ht="12.75">
      <c r="A9" s="2" t="s">
        <v>43</v>
      </c>
      <c r="F9" s="49"/>
    </row>
    <row r="10" s="2" customFormat="1" ht="12.75">
      <c r="F10" s="49"/>
    </row>
    <row r="11" ht="13.5" thickBot="1"/>
    <row r="12" spans="1:8" ht="12.75">
      <c r="A12" s="109" t="s">
        <v>4</v>
      </c>
      <c r="B12" s="110"/>
      <c r="C12" s="111"/>
      <c r="D12" s="104" t="s">
        <v>5</v>
      </c>
      <c r="E12" s="104" t="s">
        <v>6</v>
      </c>
      <c r="F12" s="113" t="s">
        <v>7</v>
      </c>
      <c r="G12" s="104" t="s">
        <v>8</v>
      </c>
      <c r="H12" s="106" t="s">
        <v>9</v>
      </c>
    </row>
    <row r="13" spans="1:8" ht="26.25" thickBot="1">
      <c r="A13" s="3" t="s">
        <v>10</v>
      </c>
      <c r="B13" s="4" t="s">
        <v>11</v>
      </c>
      <c r="C13" s="4" t="s">
        <v>12</v>
      </c>
      <c r="D13" s="112"/>
      <c r="E13" s="112"/>
      <c r="F13" s="114"/>
      <c r="G13" s="105"/>
      <c r="H13" s="107"/>
    </row>
    <row r="14" spans="1:8" ht="13.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7">
        <v>6</v>
      </c>
      <c r="G14" s="7">
        <v>7</v>
      </c>
      <c r="H14" s="8">
        <v>8</v>
      </c>
    </row>
    <row r="15" spans="1:8" ht="48">
      <c r="A15" s="88" t="s">
        <v>48</v>
      </c>
      <c r="B15" s="89" t="s">
        <v>49</v>
      </c>
      <c r="C15" s="90">
        <v>2010</v>
      </c>
      <c r="D15" s="91" t="s">
        <v>13</v>
      </c>
      <c r="E15" s="92">
        <v>2710</v>
      </c>
      <c r="F15" s="93">
        <v>2708.27</v>
      </c>
      <c r="G15" s="94"/>
      <c r="H15" s="95"/>
    </row>
    <row r="16" spans="1:8" ht="12.75">
      <c r="A16" s="96"/>
      <c r="B16" s="97" t="s">
        <v>49</v>
      </c>
      <c r="C16" s="98">
        <v>4430</v>
      </c>
      <c r="D16" s="98" t="s">
        <v>50</v>
      </c>
      <c r="E16" s="99"/>
      <c r="F16" s="100"/>
      <c r="G16" s="101">
        <v>2710</v>
      </c>
      <c r="H16" s="102">
        <v>2708.27</v>
      </c>
    </row>
    <row r="17" spans="1:8" ht="12.75">
      <c r="A17" s="96"/>
      <c r="B17" s="86" t="s">
        <v>49</v>
      </c>
      <c r="C17" s="21"/>
      <c r="D17" s="21" t="s">
        <v>51</v>
      </c>
      <c r="E17" s="87">
        <f>E15</f>
        <v>2710</v>
      </c>
      <c r="F17" s="54">
        <f>F15</f>
        <v>2708.27</v>
      </c>
      <c r="G17" s="87">
        <f>G16</f>
        <v>2710</v>
      </c>
      <c r="H17" s="75">
        <f>H16</f>
        <v>2708.27</v>
      </c>
    </row>
    <row r="18" spans="1:8" ht="48">
      <c r="A18" s="9">
        <v>750</v>
      </c>
      <c r="B18" s="10">
        <v>75011</v>
      </c>
      <c r="C18" s="10">
        <v>2010</v>
      </c>
      <c r="D18" s="11" t="s">
        <v>13</v>
      </c>
      <c r="E18" s="45">
        <v>55374</v>
      </c>
      <c r="F18" s="51">
        <v>55374</v>
      </c>
      <c r="G18" s="71"/>
      <c r="H18" s="72"/>
    </row>
    <row r="19" spans="1:8" ht="12.75">
      <c r="A19" s="12">
        <v>750</v>
      </c>
      <c r="B19" s="13">
        <v>75011</v>
      </c>
      <c r="C19" s="13">
        <v>4010</v>
      </c>
      <c r="D19" s="13" t="s">
        <v>14</v>
      </c>
      <c r="E19" s="14"/>
      <c r="F19" s="52"/>
      <c r="G19" s="68">
        <v>41729</v>
      </c>
      <c r="H19" s="73">
        <v>41729</v>
      </c>
    </row>
    <row r="20" spans="1:8" ht="12.75">
      <c r="A20" s="12"/>
      <c r="B20" s="13"/>
      <c r="C20" s="13">
        <v>4040</v>
      </c>
      <c r="D20" s="13" t="s">
        <v>15</v>
      </c>
      <c r="E20" s="14"/>
      <c r="F20" s="52"/>
      <c r="G20" s="68">
        <v>3335</v>
      </c>
      <c r="H20" s="73">
        <v>3335</v>
      </c>
    </row>
    <row r="21" spans="1:8" ht="12.75">
      <c r="A21" s="12"/>
      <c r="B21" s="13"/>
      <c r="C21" s="13">
        <v>4110</v>
      </c>
      <c r="D21" s="13" t="s">
        <v>16</v>
      </c>
      <c r="E21" s="14"/>
      <c r="F21" s="52"/>
      <c r="G21" s="68">
        <v>7765</v>
      </c>
      <c r="H21" s="73">
        <v>7765</v>
      </c>
    </row>
    <row r="22" spans="1:8" ht="12.75">
      <c r="A22" s="12"/>
      <c r="B22" s="13"/>
      <c r="C22" s="13">
        <v>4120</v>
      </c>
      <c r="D22" s="13" t="s">
        <v>17</v>
      </c>
      <c r="E22" s="14"/>
      <c r="F22" s="52"/>
      <c r="G22" s="68">
        <v>1105</v>
      </c>
      <c r="H22" s="73">
        <v>1105</v>
      </c>
    </row>
    <row r="23" spans="1:8" ht="25.5">
      <c r="A23" s="12"/>
      <c r="B23" s="13"/>
      <c r="C23" s="13">
        <v>4440</v>
      </c>
      <c r="D23" s="13" t="s">
        <v>32</v>
      </c>
      <c r="E23" s="14"/>
      <c r="F23" s="52"/>
      <c r="G23" s="68">
        <v>1440</v>
      </c>
      <c r="H23" s="73">
        <v>1440</v>
      </c>
    </row>
    <row r="24" spans="1:8" ht="12.75">
      <c r="A24" s="16" t="s">
        <v>3</v>
      </c>
      <c r="B24" s="17">
        <v>75011</v>
      </c>
      <c r="C24" s="17"/>
      <c r="D24" s="17" t="s">
        <v>18</v>
      </c>
      <c r="E24" s="18">
        <f>E18</f>
        <v>55374</v>
      </c>
      <c r="F24" s="53">
        <f>F18</f>
        <v>55374</v>
      </c>
      <c r="G24" s="69">
        <f>SUM(G19:G23)</f>
        <v>55374</v>
      </c>
      <c r="H24" s="74">
        <f>SUM(H19:H23)</f>
        <v>55374</v>
      </c>
    </row>
    <row r="25" spans="1:8" ht="12.75">
      <c r="A25" s="20">
        <v>750</v>
      </c>
      <c r="B25" s="21"/>
      <c r="C25" s="21"/>
      <c r="D25" s="21" t="s">
        <v>19</v>
      </c>
      <c r="E25" s="22">
        <f>E24</f>
        <v>55374</v>
      </c>
      <c r="F25" s="54">
        <f>F24</f>
        <v>55374</v>
      </c>
      <c r="G25" s="70">
        <f>G24</f>
        <v>55374</v>
      </c>
      <c r="H25" s="75">
        <f>H24</f>
        <v>55374</v>
      </c>
    </row>
    <row r="26" spans="1:8" ht="48">
      <c r="A26" s="12">
        <v>751</v>
      </c>
      <c r="B26" s="13">
        <v>75101</v>
      </c>
      <c r="C26" s="13">
        <v>2010</v>
      </c>
      <c r="D26" s="11" t="s">
        <v>13</v>
      </c>
      <c r="E26" s="46">
        <v>2244</v>
      </c>
      <c r="F26" s="52">
        <v>2240.12</v>
      </c>
      <c r="G26" s="14"/>
      <c r="H26" s="73"/>
    </row>
    <row r="27" spans="1:8" ht="12.75">
      <c r="A27" s="12">
        <v>751</v>
      </c>
      <c r="B27" s="13">
        <v>75101</v>
      </c>
      <c r="C27" s="13">
        <v>4010</v>
      </c>
      <c r="D27" s="13" t="s">
        <v>14</v>
      </c>
      <c r="E27" s="14"/>
      <c r="F27" s="52"/>
      <c r="G27" s="68">
        <v>1810</v>
      </c>
      <c r="H27" s="73">
        <v>1810</v>
      </c>
    </row>
    <row r="28" spans="1:8" ht="12.75">
      <c r="A28" s="12"/>
      <c r="B28" s="13"/>
      <c r="C28" s="13">
        <v>4110</v>
      </c>
      <c r="D28" s="13" t="s">
        <v>16</v>
      </c>
      <c r="E28" s="14"/>
      <c r="F28" s="52"/>
      <c r="G28" s="68">
        <v>312</v>
      </c>
      <c r="H28" s="73">
        <v>309.51</v>
      </c>
    </row>
    <row r="29" spans="1:8" ht="12.75">
      <c r="A29" s="12"/>
      <c r="B29" s="13"/>
      <c r="C29" s="13">
        <v>4120</v>
      </c>
      <c r="D29" s="13" t="s">
        <v>17</v>
      </c>
      <c r="E29" s="14"/>
      <c r="F29" s="52"/>
      <c r="G29" s="68">
        <v>45</v>
      </c>
      <c r="H29" s="73">
        <v>44.35</v>
      </c>
    </row>
    <row r="30" spans="1:8" ht="12.75">
      <c r="A30" s="12"/>
      <c r="B30" s="13"/>
      <c r="C30" s="13">
        <v>4210</v>
      </c>
      <c r="D30" s="13" t="s">
        <v>38</v>
      </c>
      <c r="E30" s="14"/>
      <c r="F30" s="52"/>
      <c r="G30" s="68">
        <v>77</v>
      </c>
      <c r="H30" s="73">
        <v>76.26</v>
      </c>
    </row>
    <row r="31" spans="1:8" s="24" customFormat="1" ht="25.5">
      <c r="A31" s="16"/>
      <c r="B31" s="17">
        <v>75101</v>
      </c>
      <c r="C31" s="17"/>
      <c r="D31" s="23" t="s">
        <v>21</v>
      </c>
      <c r="E31" s="18">
        <f>E26</f>
        <v>2244</v>
      </c>
      <c r="F31" s="53">
        <f>F26</f>
        <v>2240.12</v>
      </c>
      <c r="G31" s="69">
        <f>SUM(G27:G30)</f>
        <v>2244</v>
      </c>
      <c r="H31" s="74">
        <f>SUM(H27:H30)</f>
        <v>2240.1200000000003</v>
      </c>
    </row>
    <row r="32" spans="1:8" s="24" customFormat="1" ht="48">
      <c r="A32" s="25">
        <v>751</v>
      </c>
      <c r="B32" s="26">
        <v>75109</v>
      </c>
      <c r="C32" s="26">
        <v>2010</v>
      </c>
      <c r="D32" s="11" t="s">
        <v>13</v>
      </c>
      <c r="E32" s="27">
        <v>23739</v>
      </c>
      <c r="F32" s="55">
        <v>22265.26</v>
      </c>
      <c r="G32" s="27"/>
      <c r="H32" s="28"/>
    </row>
    <row r="33" spans="1:8" s="24" customFormat="1" ht="12.75">
      <c r="A33" s="25">
        <v>751</v>
      </c>
      <c r="B33" s="26">
        <v>75109</v>
      </c>
      <c r="C33" s="26">
        <v>3030</v>
      </c>
      <c r="D33" s="29" t="s">
        <v>22</v>
      </c>
      <c r="E33" s="27"/>
      <c r="F33" s="55"/>
      <c r="G33" s="77">
        <v>10290</v>
      </c>
      <c r="H33" s="76">
        <v>8940</v>
      </c>
    </row>
    <row r="34" spans="1:8" s="24" customFormat="1" ht="12.75">
      <c r="A34" s="25"/>
      <c r="B34" s="26"/>
      <c r="C34" s="26">
        <v>4110</v>
      </c>
      <c r="D34" s="29" t="s">
        <v>39</v>
      </c>
      <c r="E34" s="27"/>
      <c r="F34" s="55"/>
      <c r="G34" s="77">
        <v>123</v>
      </c>
      <c r="H34" s="76">
        <v>121.41</v>
      </c>
    </row>
    <row r="35" spans="1:8" s="24" customFormat="1" ht="12.75">
      <c r="A35" s="25"/>
      <c r="B35" s="26"/>
      <c r="C35" s="26">
        <v>4120</v>
      </c>
      <c r="D35" s="29" t="s">
        <v>40</v>
      </c>
      <c r="E35" s="27"/>
      <c r="F35" s="55"/>
      <c r="G35" s="77">
        <v>18</v>
      </c>
      <c r="H35" s="76">
        <v>17.4</v>
      </c>
    </row>
    <row r="36" spans="1:8" s="24" customFormat="1" ht="12.75">
      <c r="A36" s="25"/>
      <c r="B36" s="26"/>
      <c r="C36" s="26">
        <v>4170</v>
      </c>
      <c r="D36" s="29" t="s">
        <v>41</v>
      </c>
      <c r="E36" s="27"/>
      <c r="F36" s="55"/>
      <c r="G36" s="77">
        <v>4673</v>
      </c>
      <c r="H36" s="76">
        <v>4670</v>
      </c>
    </row>
    <row r="37" spans="1:8" s="24" customFormat="1" ht="12.75">
      <c r="A37" s="25"/>
      <c r="B37" s="26"/>
      <c r="C37" s="26">
        <v>4210</v>
      </c>
      <c r="D37" s="13" t="s">
        <v>20</v>
      </c>
      <c r="E37" s="27"/>
      <c r="F37" s="55"/>
      <c r="G37" s="77">
        <v>2820</v>
      </c>
      <c r="H37" s="76">
        <v>2808.97</v>
      </c>
    </row>
    <row r="38" spans="1:8" s="24" customFormat="1" ht="12.75">
      <c r="A38" s="25"/>
      <c r="B38" s="26"/>
      <c r="C38" s="26">
        <v>4300</v>
      </c>
      <c r="D38" s="13" t="s">
        <v>23</v>
      </c>
      <c r="E38" s="27"/>
      <c r="F38" s="55"/>
      <c r="G38" s="77">
        <v>5580</v>
      </c>
      <c r="H38" s="76">
        <v>5472.48</v>
      </c>
    </row>
    <row r="39" spans="1:8" s="24" customFormat="1" ht="12.75">
      <c r="A39" s="25"/>
      <c r="B39" s="26"/>
      <c r="C39" s="26">
        <v>4410</v>
      </c>
      <c r="D39" s="13" t="s">
        <v>24</v>
      </c>
      <c r="E39" s="27"/>
      <c r="F39" s="55"/>
      <c r="G39" s="77">
        <v>235</v>
      </c>
      <c r="H39" s="76">
        <v>235</v>
      </c>
    </row>
    <row r="40" spans="1:8" s="24" customFormat="1" ht="51">
      <c r="A40" s="16"/>
      <c r="B40" s="17">
        <v>75109</v>
      </c>
      <c r="C40" s="17"/>
      <c r="D40" s="23" t="s">
        <v>45</v>
      </c>
      <c r="E40" s="61">
        <f>E32</f>
        <v>23739</v>
      </c>
      <c r="F40" s="62">
        <f>F32</f>
        <v>22265.26</v>
      </c>
      <c r="G40" s="78">
        <f>SUM(G33:G39)</f>
        <v>23739</v>
      </c>
      <c r="H40" s="79">
        <f>SUM(H33:H39)</f>
        <v>22265.26</v>
      </c>
    </row>
    <row r="41" spans="1:8" ht="52.5" customHeight="1">
      <c r="A41" s="20">
        <v>751</v>
      </c>
      <c r="B41" s="21"/>
      <c r="C41" s="21"/>
      <c r="D41" s="30" t="s">
        <v>25</v>
      </c>
      <c r="E41" s="22">
        <f>E31+E40</f>
        <v>25983</v>
      </c>
      <c r="F41" s="54">
        <f>F31+F40</f>
        <v>24505.379999999997</v>
      </c>
      <c r="G41" s="22">
        <f>G31+G40</f>
        <v>25983</v>
      </c>
      <c r="H41" s="54">
        <f>H31+H40</f>
        <v>24505.379999999997</v>
      </c>
    </row>
    <row r="42" spans="1:8" ht="48">
      <c r="A42" s="12">
        <v>752</v>
      </c>
      <c r="B42" s="13">
        <v>75212</v>
      </c>
      <c r="C42" s="13">
        <v>2010</v>
      </c>
      <c r="D42" s="11" t="s">
        <v>13</v>
      </c>
      <c r="E42" s="14">
        <v>700</v>
      </c>
      <c r="F42" s="52">
        <v>700</v>
      </c>
      <c r="G42" s="14"/>
      <c r="H42" s="15"/>
    </row>
    <row r="43" spans="1:8" ht="12.75">
      <c r="A43" s="12"/>
      <c r="B43" s="13"/>
      <c r="C43" s="13">
        <v>4210</v>
      </c>
      <c r="D43" s="13" t="s">
        <v>20</v>
      </c>
      <c r="E43" s="14"/>
      <c r="F43" s="52"/>
      <c r="G43" s="68">
        <v>550</v>
      </c>
      <c r="H43" s="73">
        <v>550</v>
      </c>
    </row>
    <row r="44" spans="1:8" ht="12.75">
      <c r="A44" s="12"/>
      <c r="B44" s="13"/>
      <c r="C44" s="13">
        <v>4300</v>
      </c>
      <c r="D44" s="13" t="s">
        <v>23</v>
      </c>
      <c r="E44" s="14"/>
      <c r="F44" s="52"/>
      <c r="G44" s="68">
        <v>150</v>
      </c>
      <c r="H44" s="73">
        <v>150</v>
      </c>
    </row>
    <row r="45" spans="1:8" s="24" customFormat="1" ht="12.75">
      <c r="A45" s="16"/>
      <c r="B45" s="17">
        <v>75212</v>
      </c>
      <c r="C45" s="17"/>
      <c r="D45" s="17" t="s">
        <v>26</v>
      </c>
      <c r="E45" s="18">
        <f>E42</f>
        <v>700</v>
      </c>
      <c r="F45" s="53">
        <f>F42</f>
        <v>700</v>
      </c>
      <c r="G45" s="69">
        <f>G43+G44</f>
        <v>700</v>
      </c>
      <c r="H45" s="53">
        <f>H43+H44</f>
        <v>700</v>
      </c>
    </row>
    <row r="46" spans="1:8" ht="13.5" thickBot="1">
      <c r="A46" s="31">
        <v>752</v>
      </c>
      <c r="B46" s="32"/>
      <c r="C46" s="32"/>
      <c r="D46" s="32" t="s">
        <v>27</v>
      </c>
      <c r="E46" s="33">
        <f>E45</f>
        <v>700</v>
      </c>
      <c r="F46" s="56">
        <f>F45</f>
        <v>700</v>
      </c>
      <c r="G46" s="80">
        <f>G45</f>
        <v>700</v>
      </c>
      <c r="H46" s="81">
        <f>H45</f>
        <v>700</v>
      </c>
    </row>
    <row r="47" spans="1:8" ht="48">
      <c r="A47" s="34">
        <v>754</v>
      </c>
      <c r="B47" s="35">
        <v>75414</v>
      </c>
      <c r="C47" s="35">
        <v>2010</v>
      </c>
      <c r="D47" s="11" t="s">
        <v>13</v>
      </c>
      <c r="E47" s="36">
        <v>500</v>
      </c>
      <c r="F47" s="57">
        <v>500</v>
      </c>
      <c r="G47" s="36"/>
      <c r="H47" s="37" t="s">
        <v>3</v>
      </c>
    </row>
    <row r="48" spans="1:8" ht="12.75">
      <c r="A48" s="12">
        <v>754</v>
      </c>
      <c r="B48" s="13">
        <v>75414</v>
      </c>
      <c r="C48" s="13">
        <v>4170</v>
      </c>
      <c r="D48" s="13" t="s">
        <v>41</v>
      </c>
      <c r="E48" s="14"/>
      <c r="F48" s="52"/>
      <c r="G48" s="14">
        <v>500</v>
      </c>
      <c r="H48" s="15">
        <v>500</v>
      </c>
    </row>
    <row r="49" spans="1:8" s="24" customFormat="1" ht="12.75">
      <c r="A49" s="16"/>
      <c r="B49" s="17">
        <v>75414</v>
      </c>
      <c r="C49" s="17"/>
      <c r="D49" s="17" t="s">
        <v>28</v>
      </c>
      <c r="E49" s="18">
        <f>E47</f>
        <v>500</v>
      </c>
      <c r="F49" s="53">
        <f>F47</f>
        <v>500</v>
      </c>
      <c r="G49" s="18">
        <f>SUM(G48:G48)</f>
        <v>500</v>
      </c>
      <c r="H49" s="19">
        <f>SUM(H48:H48)</f>
        <v>500</v>
      </c>
    </row>
    <row r="50" spans="1:8" ht="25.5">
      <c r="A50" s="20">
        <v>754</v>
      </c>
      <c r="B50" s="21"/>
      <c r="C50" s="21"/>
      <c r="D50" s="30" t="s">
        <v>29</v>
      </c>
      <c r="E50" s="22">
        <f>E49</f>
        <v>500</v>
      </c>
      <c r="F50" s="54">
        <f>F49</f>
        <v>500</v>
      </c>
      <c r="G50" s="22">
        <f>G49</f>
        <v>500</v>
      </c>
      <c r="H50" s="75">
        <f>H49</f>
        <v>500</v>
      </c>
    </row>
    <row r="51" spans="1:8" ht="48">
      <c r="A51" s="34">
        <v>852</v>
      </c>
      <c r="B51" s="35">
        <v>85212</v>
      </c>
      <c r="C51" s="35">
        <v>2010</v>
      </c>
      <c r="D51" s="11" t="s">
        <v>13</v>
      </c>
      <c r="E51" s="63">
        <v>1900000</v>
      </c>
      <c r="F51" s="64">
        <v>1879823.01</v>
      </c>
      <c r="G51" s="36"/>
      <c r="H51" s="37"/>
    </row>
    <row r="52" spans="1:8" ht="12.75">
      <c r="A52" s="34">
        <v>852</v>
      </c>
      <c r="B52" s="35">
        <v>85212</v>
      </c>
      <c r="C52" s="35">
        <v>3110</v>
      </c>
      <c r="D52" s="10" t="s">
        <v>31</v>
      </c>
      <c r="E52" s="36"/>
      <c r="F52" s="57"/>
      <c r="G52" s="84">
        <v>1843458</v>
      </c>
      <c r="H52" s="82">
        <v>1823432.01</v>
      </c>
    </row>
    <row r="53" spans="1:8" ht="12.75">
      <c r="A53" s="34"/>
      <c r="B53" s="35"/>
      <c r="C53" s="35">
        <v>4010</v>
      </c>
      <c r="D53" s="13" t="s">
        <v>14</v>
      </c>
      <c r="E53" s="36"/>
      <c r="F53" s="57"/>
      <c r="G53" s="84">
        <v>23000</v>
      </c>
      <c r="H53" s="82">
        <v>23000</v>
      </c>
    </row>
    <row r="54" spans="1:8" ht="12.75">
      <c r="A54" s="34"/>
      <c r="B54" s="35"/>
      <c r="C54" s="35">
        <v>4110</v>
      </c>
      <c r="D54" s="13" t="s">
        <v>16</v>
      </c>
      <c r="E54" s="36"/>
      <c r="F54" s="57"/>
      <c r="G54" s="84">
        <v>4230</v>
      </c>
      <c r="H54" s="82">
        <v>4079</v>
      </c>
    </row>
    <row r="55" spans="1:8" ht="12.75">
      <c r="A55" s="34"/>
      <c r="B55" s="35"/>
      <c r="C55" s="35">
        <v>4120</v>
      </c>
      <c r="D55" s="13" t="s">
        <v>17</v>
      </c>
      <c r="E55" s="36"/>
      <c r="F55" s="57"/>
      <c r="G55" s="84">
        <v>564</v>
      </c>
      <c r="H55" s="82">
        <v>564</v>
      </c>
    </row>
    <row r="56" spans="1:8" ht="12.75">
      <c r="A56" s="34"/>
      <c r="B56" s="35"/>
      <c r="C56" s="35">
        <v>4210</v>
      </c>
      <c r="D56" s="13" t="s">
        <v>20</v>
      </c>
      <c r="E56" s="36"/>
      <c r="F56" s="57"/>
      <c r="G56" s="84">
        <v>11788</v>
      </c>
      <c r="H56" s="82">
        <v>11788</v>
      </c>
    </row>
    <row r="57" spans="1:8" ht="12.75">
      <c r="A57" s="34"/>
      <c r="B57" s="35"/>
      <c r="C57" s="35">
        <v>4300</v>
      </c>
      <c r="D57" s="13" t="s">
        <v>23</v>
      </c>
      <c r="E57" s="36"/>
      <c r="F57" s="57"/>
      <c r="G57" s="84">
        <v>16960</v>
      </c>
      <c r="H57" s="82">
        <v>16960</v>
      </c>
    </row>
    <row r="58" spans="1:8" ht="38.25">
      <c r="A58" s="40"/>
      <c r="B58" s="41">
        <v>85212</v>
      </c>
      <c r="C58" s="41"/>
      <c r="D58" s="42" t="s">
        <v>33</v>
      </c>
      <c r="E58" s="59">
        <f>E51</f>
        <v>1900000</v>
      </c>
      <c r="F58" s="60">
        <f>F51</f>
        <v>1879823.01</v>
      </c>
      <c r="G58" s="85">
        <f>G52+G53+G54+G55+G56+G57</f>
        <v>1900000</v>
      </c>
      <c r="H58" s="83">
        <f>H52+H53+H54+H55+H56+H57</f>
        <v>1879823.01</v>
      </c>
    </row>
    <row r="59" spans="1:8" s="38" customFormat="1" ht="48">
      <c r="A59" s="34">
        <v>852</v>
      </c>
      <c r="B59" s="35">
        <v>85213</v>
      </c>
      <c r="C59" s="35">
        <v>2010</v>
      </c>
      <c r="D59" s="11" t="s">
        <v>13</v>
      </c>
      <c r="E59" s="36">
        <v>9500</v>
      </c>
      <c r="F59" s="57">
        <v>9497.27</v>
      </c>
      <c r="G59" s="36"/>
      <c r="H59" s="37"/>
    </row>
    <row r="60" spans="1:8" s="38" customFormat="1" ht="12.75">
      <c r="A60" s="34">
        <v>852</v>
      </c>
      <c r="B60" s="35">
        <v>85213</v>
      </c>
      <c r="C60" s="35">
        <v>4130</v>
      </c>
      <c r="D60" s="39" t="s">
        <v>30</v>
      </c>
      <c r="E60" s="36"/>
      <c r="F60" s="57"/>
      <c r="G60" s="84">
        <v>9500</v>
      </c>
      <c r="H60" s="82">
        <v>9497.27</v>
      </c>
    </row>
    <row r="61" spans="1:8" s="38" customFormat="1" ht="51">
      <c r="A61" s="40"/>
      <c r="B61" s="41">
        <v>85213</v>
      </c>
      <c r="C61" s="41"/>
      <c r="D61" s="42" t="s">
        <v>34</v>
      </c>
      <c r="E61" s="59">
        <f>E59</f>
        <v>9500</v>
      </c>
      <c r="F61" s="60">
        <f>F59</f>
        <v>9497.27</v>
      </c>
      <c r="G61" s="85">
        <f>G60</f>
        <v>9500</v>
      </c>
      <c r="H61" s="83">
        <f>H60</f>
        <v>9497.27</v>
      </c>
    </row>
    <row r="62" spans="1:8" ht="48">
      <c r="A62" s="12">
        <v>852</v>
      </c>
      <c r="B62" s="13">
        <v>85214</v>
      </c>
      <c r="C62" s="13">
        <v>2010</v>
      </c>
      <c r="D62" s="11" t="s">
        <v>13</v>
      </c>
      <c r="E62" s="14">
        <v>80000</v>
      </c>
      <c r="F62" s="52">
        <v>79915.33</v>
      </c>
      <c r="G62" s="14"/>
      <c r="H62" s="15"/>
    </row>
    <row r="63" spans="1:8" ht="12.75">
      <c r="A63" s="12">
        <v>852</v>
      </c>
      <c r="B63" s="13">
        <v>85214</v>
      </c>
      <c r="C63" s="13">
        <v>3110</v>
      </c>
      <c r="D63" s="10" t="s">
        <v>31</v>
      </c>
      <c r="E63" s="14"/>
      <c r="F63" s="52"/>
      <c r="G63" s="68">
        <v>80000</v>
      </c>
      <c r="H63" s="73">
        <v>79915.33</v>
      </c>
    </row>
    <row r="64" spans="1:8" s="24" customFormat="1" ht="25.5">
      <c r="A64" s="16"/>
      <c r="B64" s="17">
        <v>85214</v>
      </c>
      <c r="C64" s="17"/>
      <c r="D64" s="66" t="s">
        <v>35</v>
      </c>
      <c r="E64" s="61">
        <f>E62</f>
        <v>80000</v>
      </c>
      <c r="F64" s="62">
        <f>F62</f>
        <v>79915.33</v>
      </c>
      <c r="G64" s="69">
        <f>SUM(G63:G63)</f>
        <v>80000</v>
      </c>
      <c r="H64" s="74">
        <f>SUM(H63:H63)</f>
        <v>79915.33</v>
      </c>
    </row>
    <row r="65" spans="1:8" s="24" customFormat="1" ht="48">
      <c r="A65" s="16"/>
      <c r="B65" s="17">
        <v>85228</v>
      </c>
      <c r="C65" s="13">
        <v>2010</v>
      </c>
      <c r="D65" s="11" t="s">
        <v>13</v>
      </c>
      <c r="E65" s="18">
        <v>5440</v>
      </c>
      <c r="F65" s="53">
        <v>4924.09</v>
      </c>
      <c r="G65" s="18"/>
      <c r="H65" s="19"/>
    </row>
    <row r="66" spans="1:8" s="24" customFormat="1" ht="12.75">
      <c r="A66" s="16"/>
      <c r="B66" s="17"/>
      <c r="C66" s="35">
        <v>4110</v>
      </c>
      <c r="D66" s="13" t="s">
        <v>16</v>
      </c>
      <c r="E66" s="18"/>
      <c r="F66" s="53"/>
      <c r="G66" s="69">
        <v>745</v>
      </c>
      <c r="H66" s="74">
        <v>674.46</v>
      </c>
    </row>
    <row r="67" spans="1:8" s="24" customFormat="1" ht="12.75">
      <c r="A67" s="16"/>
      <c r="B67" s="17"/>
      <c r="C67" s="35">
        <v>4120</v>
      </c>
      <c r="D67" s="13" t="s">
        <v>17</v>
      </c>
      <c r="E67" s="18"/>
      <c r="F67" s="53"/>
      <c r="G67" s="69">
        <v>110</v>
      </c>
      <c r="H67" s="74">
        <v>101.63</v>
      </c>
    </row>
    <row r="68" spans="1:8" s="24" customFormat="1" ht="12.75">
      <c r="A68" s="16"/>
      <c r="B68" s="17"/>
      <c r="C68" s="26">
        <v>4170</v>
      </c>
      <c r="D68" s="29" t="s">
        <v>41</v>
      </c>
      <c r="E68" s="18"/>
      <c r="F68" s="53"/>
      <c r="G68" s="69">
        <v>4585</v>
      </c>
      <c r="H68" s="74">
        <v>4148</v>
      </c>
    </row>
    <row r="69" spans="1:8" s="24" customFormat="1" ht="24">
      <c r="A69" s="16"/>
      <c r="B69" s="17">
        <v>85228</v>
      </c>
      <c r="C69" s="13"/>
      <c r="D69" s="65" t="s">
        <v>46</v>
      </c>
      <c r="E69" s="61">
        <f>E65</f>
        <v>5440</v>
      </c>
      <c r="F69" s="62">
        <f>F65</f>
        <v>4924.09</v>
      </c>
      <c r="G69" s="69">
        <f>SUM(G66:G68)</f>
        <v>5440</v>
      </c>
      <c r="H69" s="53">
        <f>SUM(H66:H68)</f>
        <v>4924.09</v>
      </c>
    </row>
    <row r="70" spans="1:8" s="24" customFormat="1" ht="48">
      <c r="A70" s="16"/>
      <c r="B70" s="17">
        <v>85278</v>
      </c>
      <c r="C70" s="13">
        <v>2010</v>
      </c>
      <c r="D70" s="11" t="s">
        <v>13</v>
      </c>
      <c r="E70" s="18">
        <v>4892</v>
      </c>
      <c r="F70" s="53">
        <v>3892</v>
      </c>
      <c r="G70" s="18"/>
      <c r="H70" s="19"/>
    </row>
    <row r="71" spans="1:8" s="24" customFormat="1" ht="12.75">
      <c r="A71" s="16"/>
      <c r="B71" s="17"/>
      <c r="C71" s="35">
        <v>3110</v>
      </c>
      <c r="D71" s="10" t="s">
        <v>31</v>
      </c>
      <c r="E71" s="18"/>
      <c r="F71" s="53"/>
      <c r="G71" s="69">
        <v>4892</v>
      </c>
      <c r="H71" s="74">
        <v>3892</v>
      </c>
    </row>
    <row r="72" spans="1:8" s="24" customFormat="1" ht="12.75">
      <c r="A72" s="16"/>
      <c r="B72" s="17">
        <v>85278</v>
      </c>
      <c r="C72" s="17"/>
      <c r="D72" s="66" t="s">
        <v>47</v>
      </c>
      <c r="E72" s="61">
        <f>E70</f>
        <v>4892</v>
      </c>
      <c r="F72" s="62">
        <f>F70</f>
        <v>3892</v>
      </c>
      <c r="G72" s="78">
        <f>SUM(G71:G71)</f>
        <v>4892</v>
      </c>
      <c r="H72" s="79">
        <f>SUM(H71:H71)</f>
        <v>3892</v>
      </c>
    </row>
    <row r="73" spans="1:8" ht="12.75">
      <c r="A73" s="20">
        <v>852</v>
      </c>
      <c r="B73" s="21"/>
      <c r="C73" s="21"/>
      <c r="D73" s="21" t="s">
        <v>36</v>
      </c>
      <c r="E73" s="22">
        <f>E58+E61+E64+E69+E72</f>
        <v>1999832</v>
      </c>
      <c r="F73" s="54">
        <f>F58+F61+F64+F69+F72</f>
        <v>1978051.7000000002</v>
      </c>
      <c r="G73" s="54">
        <f>G58+G61+G64+G69+G72</f>
        <v>1999832</v>
      </c>
      <c r="H73" s="75">
        <f>H58+H61+H64+H69+H72</f>
        <v>1978051.7000000002</v>
      </c>
    </row>
    <row r="74" spans="4:8" ht="15.75">
      <c r="D74" s="43" t="s">
        <v>42</v>
      </c>
      <c r="E74" s="44">
        <f>E25+E41+E46+E50+E73+E17</f>
        <v>2085099</v>
      </c>
      <c r="F74" s="58">
        <f>F25+F41+F46+F50+F73+F17</f>
        <v>2061839.35</v>
      </c>
      <c r="G74" s="58">
        <f>G25+G41+G46+G50+G73+G17</f>
        <v>2085099</v>
      </c>
      <c r="H74" s="103">
        <f>H25+H41+H46+H50+H73+H17</f>
        <v>2061839.35</v>
      </c>
    </row>
    <row r="76" spans="1:5" ht="12.75">
      <c r="A76" s="1"/>
      <c r="B76" s="1"/>
      <c r="C76" s="1"/>
      <c r="D76" s="1"/>
      <c r="E76" s="1"/>
    </row>
    <row r="77" spans="1:5" ht="12.75">
      <c r="A77" s="108"/>
      <c r="B77" s="108"/>
      <c r="C77" s="108"/>
      <c r="D77" s="108"/>
      <c r="E77" s="108"/>
    </row>
    <row r="78" spans="1:5" ht="12.75">
      <c r="A78" s="108"/>
      <c r="B78" s="108"/>
      <c r="C78" s="108"/>
      <c r="D78" s="108"/>
      <c r="E78" s="108"/>
    </row>
    <row r="79" spans="1:5" ht="12.75">
      <c r="A79" s="108"/>
      <c r="B79" s="108"/>
      <c r="C79" s="108"/>
      <c r="D79" s="108"/>
      <c r="E79" s="108"/>
    </row>
  </sheetData>
  <mergeCells count="7">
    <mergeCell ref="G12:G13"/>
    <mergeCell ref="H12:H13"/>
    <mergeCell ref="A77:E79"/>
    <mergeCell ref="A12:C12"/>
    <mergeCell ref="D12:D13"/>
    <mergeCell ref="E12:E13"/>
    <mergeCell ref="F12:F1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2007-03-02T08:21:24Z</cp:lastPrinted>
  <dcterms:created xsi:type="dcterms:W3CDTF">2005-03-31T16:03:49Z</dcterms:created>
  <dcterms:modified xsi:type="dcterms:W3CDTF">2007-03-16T08:28:01Z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