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7050" activeTab="0"/>
  </bookViews>
  <sheets>
    <sheet name="Załącznik Nr 3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<sst xmlns="http://schemas.openxmlformats.org/spreadsheetml/2006/main" count="48" uniqueCount="46">
  <si>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 xml:space="preserve">                                     </t>
  </si>
  <si>
    <t xml:space="preserve">                            PRZYCHODY I ROZCHODY ZWIĄZANE Z FINANSOWANIEM</t>
  </si>
  <si>
    <t xml:space="preserve">                            NIEDOBORU I ROZDYSPONOWANIEM NADWYŻKI BUDŻETOWEJ</t>
  </si>
  <si>
    <t xml:space="preserve">                             ORAZ Z PRYWATYZACJA MAJĄTKU GMINY</t>
  </si>
  <si>
    <t>Lp</t>
  </si>
  <si>
    <t xml:space="preserve">           T r e ś ć    </t>
  </si>
  <si>
    <t>klasyfikacja przychodów i rozchodów</t>
  </si>
  <si>
    <t xml:space="preserve">1. </t>
  </si>
  <si>
    <t>Planowane dochody</t>
  </si>
  <si>
    <t>2.</t>
  </si>
  <si>
    <t>Planowane wydatki</t>
  </si>
  <si>
    <t>3.</t>
  </si>
  <si>
    <t>Wynik</t>
  </si>
  <si>
    <t>(różnica między 1 i 2 (+)</t>
  </si>
  <si>
    <t>lub między 2 i 1 (-)</t>
  </si>
  <si>
    <t>I</t>
  </si>
  <si>
    <t>Finansowanie ( II - III)</t>
  </si>
  <si>
    <t>Przychody</t>
  </si>
  <si>
    <t>Przychody z innych rozliczeń krajowych (nadwyżka środków na rachunku bankowym wynikająca z rozliczeń kredytów i pożyczek z lat ubiegłych) (+)</t>
  </si>
  <si>
    <t>§  955</t>
  </si>
  <si>
    <t>II</t>
  </si>
  <si>
    <t>RAZEM PRZYCHODY</t>
  </si>
  <si>
    <t>Rozchody</t>
  </si>
  <si>
    <t>§   992</t>
  </si>
  <si>
    <t>III</t>
  </si>
  <si>
    <t>RAZEM ROZCHODY</t>
  </si>
  <si>
    <t>§  957</t>
  </si>
  <si>
    <t>(-)</t>
  </si>
  <si>
    <t>(+)</t>
  </si>
  <si>
    <t>Nadwyżki z lat ubiegłych</t>
  </si>
  <si>
    <t>Spłaty otrzymanych krajowych pożyczek i kredytów</t>
  </si>
  <si>
    <t>w tym:</t>
  </si>
  <si>
    <t>pożyczka na przewidywane umowy</t>
  </si>
  <si>
    <t>pożyczka na zawarte umowy</t>
  </si>
  <si>
    <t xml:space="preserve">                                              NA ROK  2006</t>
  </si>
  <si>
    <t>§  903</t>
  </si>
  <si>
    <t>Przychody z zaciągniętych pożyczek na finansowanie zadań realizowanych z udziałem środków z budżetu Unii Europejskiej</t>
  </si>
  <si>
    <t>§  952</t>
  </si>
  <si>
    <t>Przychody z zaciągniętych pożyczek i kredytów na rynku krajowym</t>
  </si>
  <si>
    <t>Zmiany</t>
  </si>
  <si>
    <t>Kwota planowana w 2006r</t>
  </si>
  <si>
    <t>Kwota planowana po zmianach</t>
  </si>
  <si>
    <t xml:space="preserve">Załącznik Nr 3 </t>
  </si>
  <si>
    <t xml:space="preserve">Rady Gminy Stare Babice </t>
  </si>
  <si>
    <t>z dnia 21 grudnia 2006r.</t>
  </si>
  <si>
    <t>do Uchwały Nr III/14/06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</si>
</sst>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9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0"/>
      <name val="Arial CE"/>
      <family val="2"/>
    </font>
    <font>
      <i/>
      <sz val="11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3" fillId="0" borderId="4" xfId="0" applyFont="1" applyBorder="1" applyAlignment="1">
      <alignment wrapText="1"/>
    </xf>
    <xf numFmtId="0" fontId="0" fillId="0" borderId="5" xfId="0" applyBorder="1" applyAlignment="1">
      <alignment/>
    </xf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5" fillId="0" borderId="8" xfId="0" applyFont="1" applyBorder="1" applyAlignment="1">
      <alignment/>
    </xf>
    <xf numFmtId="0" fontId="0" fillId="0" borderId="9" xfId="0" applyBorder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7" xfId="0" applyBorder="1" applyAlignment="1">
      <alignment horizont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6" fillId="0" borderId="5" xfId="0" applyFont="1" applyBorder="1" applyAlignment="1">
      <alignment/>
    </xf>
    <xf numFmtId="0" fontId="7" fillId="0" borderId="6" xfId="0" applyFont="1" applyBorder="1" applyAlignment="1">
      <alignment wrapText="1"/>
    </xf>
    <xf numFmtId="0" fontId="7" fillId="0" borderId="6" xfId="0" applyFont="1" applyBorder="1" applyAlignment="1">
      <alignment/>
    </xf>
    <xf numFmtId="0" fontId="6" fillId="0" borderId="0" xfId="0" applyFont="1" applyAlignment="1">
      <alignment/>
    </xf>
    <xf numFmtId="0" fontId="7" fillId="0" borderId="4" xfId="0" applyFont="1" applyBorder="1" applyAlignment="1">
      <alignment wrapText="1"/>
    </xf>
    <xf numFmtId="0" fontId="8" fillId="0" borderId="0" xfId="0" applyFont="1" applyAlignment="1">
      <alignment/>
    </xf>
    <xf numFmtId="3" fontId="3" fillId="0" borderId="13" xfId="0" applyNumberFormat="1" applyFont="1" applyBorder="1" applyAlignment="1">
      <alignment/>
    </xf>
    <xf numFmtId="3" fontId="4" fillId="0" borderId="13" xfId="0" applyNumberFormat="1" applyFont="1" applyBorder="1" applyAlignment="1">
      <alignment horizontal="right"/>
    </xf>
    <xf numFmtId="0" fontId="3" fillId="0" borderId="13" xfId="0" applyFont="1" applyBorder="1" applyAlignment="1">
      <alignment/>
    </xf>
    <xf numFmtId="3" fontId="3" fillId="0" borderId="14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0" fontId="2" fillId="0" borderId="15" xfId="0" applyFont="1" applyFill="1" applyBorder="1" applyAlignment="1">
      <alignment horizontal="center" wrapText="1"/>
    </xf>
    <xf numFmtId="0" fontId="0" fillId="0" borderId="4" xfId="0" applyBorder="1" applyAlignment="1">
      <alignment/>
    </xf>
    <xf numFmtId="165" fontId="0" fillId="0" borderId="4" xfId="15" applyNumberFormat="1" applyBorder="1" applyAlignment="1">
      <alignment/>
    </xf>
    <xf numFmtId="0" fontId="6" fillId="0" borderId="4" xfId="0" applyFont="1" applyBorder="1" applyAlignment="1">
      <alignment/>
    </xf>
    <xf numFmtId="0" fontId="6" fillId="0" borderId="6" xfId="0" applyFont="1" applyBorder="1" applyAlignment="1">
      <alignment/>
    </xf>
    <xf numFmtId="165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165" fontId="0" fillId="0" borderId="17" xfId="0" applyNumberFormat="1" applyBorder="1" applyAlignment="1">
      <alignment/>
    </xf>
    <xf numFmtId="0" fontId="2" fillId="0" borderId="2" xfId="0" applyFont="1" applyBorder="1" applyAlignment="1">
      <alignment horizontal="center" wrapText="1"/>
    </xf>
    <xf numFmtId="165" fontId="0" fillId="0" borderId="16" xfId="0" applyNumberFormat="1" applyBorder="1" applyAlignment="1">
      <alignment horizontal="right"/>
    </xf>
    <xf numFmtId="3" fontId="4" fillId="0" borderId="16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165" fontId="4" fillId="0" borderId="19" xfId="0" applyNumberFormat="1" applyFont="1" applyBorder="1" applyAlignment="1">
      <alignment/>
    </xf>
    <xf numFmtId="165" fontId="3" fillId="0" borderId="16" xfId="0" applyNumberFormat="1" applyFont="1" applyBorder="1" applyAlignment="1">
      <alignment/>
    </xf>
    <xf numFmtId="165" fontId="0" fillId="0" borderId="4" xfId="15" applyNumberFormat="1" applyFont="1" applyBorder="1" applyAlignment="1">
      <alignment/>
    </xf>
    <xf numFmtId="165" fontId="0" fillId="0" borderId="6" xfId="15" applyNumberFormat="1" applyBorder="1" applyAlignment="1">
      <alignment/>
    </xf>
    <xf numFmtId="165" fontId="2" fillId="0" borderId="10" xfId="0" applyNumberFormat="1" applyFont="1" applyBorder="1" applyAlignment="1">
      <alignment/>
    </xf>
    <xf numFmtId="165" fontId="3" fillId="0" borderId="20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">
      <selection activeCell="D3" sqref="D3"/>
    </sheetView>
  </sheetViews>
  <sheetFormatPr defaultColWidth="9.00390625" defaultRowHeight="12.75"/>
  <cols>
    <col min="1" max="1" width="3.875" style="0" customWidth="1"/>
    <col min="2" max="2" width="39.375" style="0" customWidth="1"/>
    <col min="3" max="3" width="15.00390625" style="0" customWidth="1"/>
    <col min="4" max="4" width="18.125" style="0" customWidth="1"/>
    <col min="5" max="5" width="16.00390625" style="0" bestFit="1" customWidth="1"/>
    <col min="6" max="6" width="15.75390625" style="0" customWidth="1"/>
  </cols>
  <sheetData>
    <row r="1" ht="12.75">
      <c r="D1" s="30" t="s">
        <v>42</v>
      </c>
    </row>
    <row r="2" ht="12.75">
      <c r="D2" s="30" t="s">
        <v>45</v>
      </c>
    </row>
    <row r="3" ht="12.75">
      <c r="D3" s="30" t="s">
        <v>43</v>
      </c>
    </row>
    <row r="4" ht="12.75">
      <c r="D4" s="30" t="s">
        <v>44</v>
      </c>
    </row>
    <row r="8" ht="12.75">
      <c r="A8" t="s">
        <v>0</v>
      </c>
    </row>
    <row r="10" spans="1:4" ht="18">
      <c r="A10" s="20" t="s">
        <v>1</v>
      </c>
      <c r="B10" s="1"/>
      <c r="C10" s="1"/>
      <c r="D10" s="1"/>
    </row>
    <row r="11" spans="1:4" ht="18">
      <c r="A11" s="20" t="s">
        <v>2</v>
      </c>
      <c r="B11" s="1"/>
      <c r="C11" s="1"/>
      <c r="D11" s="1"/>
    </row>
    <row r="12" spans="1:4" ht="18">
      <c r="A12" s="20" t="s">
        <v>3</v>
      </c>
      <c r="B12" s="1"/>
      <c r="C12" s="1"/>
      <c r="D12" s="1"/>
    </row>
    <row r="13" spans="1:4" ht="18">
      <c r="A13" s="20" t="s">
        <v>34</v>
      </c>
      <c r="B13" s="1"/>
      <c r="C13" s="1"/>
      <c r="D13" s="1"/>
    </row>
    <row r="16" ht="13.5" thickBot="1"/>
    <row r="17" spans="1:6" ht="38.25">
      <c r="A17" s="2" t="s">
        <v>4</v>
      </c>
      <c r="B17" s="3" t="s">
        <v>5</v>
      </c>
      <c r="C17" s="46" t="s">
        <v>6</v>
      </c>
      <c r="D17" s="21" t="s">
        <v>40</v>
      </c>
      <c r="E17" s="36" t="s">
        <v>39</v>
      </c>
      <c r="F17" s="36" t="s">
        <v>41</v>
      </c>
    </row>
    <row r="18" spans="1:6" ht="14.25">
      <c r="A18" s="4" t="s">
        <v>7</v>
      </c>
      <c r="B18" s="5" t="s">
        <v>8</v>
      </c>
      <c r="C18" s="5"/>
      <c r="D18" s="31">
        <v>57588815</v>
      </c>
      <c r="E18" s="53">
        <v>-5191744</v>
      </c>
      <c r="F18" s="47">
        <f>D18+E18</f>
        <v>52397071</v>
      </c>
    </row>
    <row r="19" spans="1:6" ht="14.25">
      <c r="A19" s="4" t="s">
        <v>9</v>
      </c>
      <c r="B19" s="5" t="s">
        <v>10</v>
      </c>
      <c r="C19" s="5"/>
      <c r="D19" s="31">
        <v>70821567</v>
      </c>
      <c r="E19" s="53">
        <v>-5877608</v>
      </c>
      <c r="F19" s="47">
        <f>D19+E19</f>
        <v>64943959</v>
      </c>
    </row>
    <row r="20" spans="1:6" ht="15">
      <c r="A20" s="6" t="s">
        <v>11</v>
      </c>
      <c r="B20" s="7" t="s">
        <v>12</v>
      </c>
      <c r="C20" s="22" t="s">
        <v>27</v>
      </c>
      <c r="D20" s="32">
        <f>D18-D19</f>
        <v>-13232752</v>
      </c>
      <c r="E20" s="37"/>
      <c r="F20" s="48">
        <f>F18-F19</f>
        <v>-12546888</v>
      </c>
    </row>
    <row r="21" spans="1:6" ht="14.25">
      <c r="A21" s="4"/>
      <c r="B21" s="5" t="s">
        <v>13</v>
      </c>
      <c r="C21" s="5"/>
      <c r="D21" s="33"/>
      <c r="E21" s="37"/>
      <c r="F21" s="42"/>
    </row>
    <row r="22" spans="1:6" ht="14.25">
      <c r="A22" s="4"/>
      <c r="B22" s="5" t="s">
        <v>14</v>
      </c>
      <c r="C22" s="5"/>
      <c r="D22" s="33"/>
      <c r="E22" s="37"/>
      <c r="F22" s="42"/>
    </row>
    <row r="23" spans="1:6" ht="15">
      <c r="A23" s="8" t="s">
        <v>15</v>
      </c>
      <c r="B23" s="7" t="s">
        <v>16</v>
      </c>
      <c r="C23" s="22" t="s">
        <v>28</v>
      </c>
      <c r="D23" s="32">
        <f>D32-D35</f>
        <v>13232752</v>
      </c>
      <c r="E23" s="37"/>
      <c r="F23" s="48">
        <f>F32-F35</f>
        <v>12546888</v>
      </c>
    </row>
    <row r="24" spans="1:6" ht="14.25">
      <c r="A24" s="8"/>
      <c r="B24" s="9" t="s">
        <v>17</v>
      </c>
      <c r="C24" s="5"/>
      <c r="D24" s="31"/>
      <c r="E24" s="37"/>
      <c r="F24" s="42"/>
    </row>
    <row r="25" spans="1:6" ht="57">
      <c r="A25" s="8">
        <v>1</v>
      </c>
      <c r="B25" s="29" t="s">
        <v>36</v>
      </c>
      <c r="C25" s="5" t="s">
        <v>35</v>
      </c>
      <c r="D25" s="34">
        <v>17010423</v>
      </c>
      <c r="E25" s="38">
        <v>-685864</v>
      </c>
      <c r="F25" s="41">
        <f>D25+E25</f>
        <v>16324559</v>
      </c>
    </row>
    <row r="26" spans="1:6" ht="28.5">
      <c r="A26" s="8">
        <v>1</v>
      </c>
      <c r="B26" s="29" t="s">
        <v>38</v>
      </c>
      <c r="C26" s="5" t="s">
        <v>37</v>
      </c>
      <c r="D26" s="34">
        <v>1000000</v>
      </c>
      <c r="E26" s="37"/>
      <c r="F26" s="41">
        <f>D26+E26</f>
        <v>1000000</v>
      </c>
    </row>
    <row r="27" spans="1:6" ht="57">
      <c r="A27" s="4">
        <v>2</v>
      </c>
      <c r="B27" s="10" t="s">
        <v>18</v>
      </c>
      <c r="C27" s="5" t="s">
        <v>19</v>
      </c>
      <c r="D27" s="31">
        <v>200000</v>
      </c>
      <c r="E27" s="37"/>
      <c r="F27" s="41">
        <f>D27+E27</f>
        <v>200000</v>
      </c>
    </row>
    <row r="28" spans="1:6" ht="15" thickBot="1">
      <c r="A28" s="11">
        <v>3</v>
      </c>
      <c r="B28" s="12" t="s">
        <v>29</v>
      </c>
      <c r="C28" s="13" t="s">
        <v>26</v>
      </c>
      <c r="D28" s="31">
        <v>8471151</v>
      </c>
      <c r="E28" s="38"/>
      <c r="F28" s="52">
        <f>D28+E28</f>
        <v>8471151</v>
      </c>
    </row>
    <row r="29" spans="1:6" ht="14.25" hidden="1">
      <c r="A29" s="11"/>
      <c r="B29" s="12" t="s">
        <v>31</v>
      </c>
      <c r="C29" s="13"/>
      <c r="D29" s="34"/>
      <c r="E29" s="37"/>
      <c r="F29" s="42"/>
    </row>
    <row r="30" spans="1:6" s="28" customFormat="1" ht="14.25" hidden="1">
      <c r="A30" s="25"/>
      <c r="B30" s="26" t="s">
        <v>32</v>
      </c>
      <c r="C30" s="27"/>
      <c r="D30" s="35"/>
      <c r="E30" s="39"/>
      <c r="F30" s="43"/>
    </row>
    <row r="31" spans="1:6" s="28" customFormat="1" ht="15" hidden="1" thickBot="1">
      <c r="A31" s="25"/>
      <c r="B31" s="26" t="s">
        <v>33</v>
      </c>
      <c r="C31" s="27"/>
      <c r="D31" s="35"/>
      <c r="E31" s="40"/>
      <c r="F31" s="44"/>
    </row>
    <row r="32" spans="1:6" ht="15.75" thickBot="1">
      <c r="A32" s="14" t="s">
        <v>20</v>
      </c>
      <c r="B32" s="15" t="s">
        <v>21</v>
      </c>
      <c r="C32" s="23" t="s">
        <v>28</v>
      </c>
      <c r="D32" s="50">
        <f>D25+D28+D27+D26</f>
        <v>26681574</v>
      </c>
      <c r="E32" s="50">
        <f>E25+E28+E27+E26</f>
        <v>-685864</v>
      </c>
      <c r="F32" s="49">
        <f>F25+F28+F27+F26</f>
        <v>25995710</v>
      </c>
    </row>
    <row r="33" spans="1:6" ht="14.25">
      <c r="A33" s="16"/>
      <c r="B33" s="17" t="s">
        <v>22</v>
      </c>
      <c r="C33" s="18"/>
      <c r="D33" s="56">
        <v>13448822</v>
      </c>
      <c r="E33" s="55">
        <f>E34</f>
        <v>0</v>
      </c>
      <c r="F33" s="55">
        <f>F34</f>
        <v>13448822</v>
      </c>
    </row>
    <row r="34" spans="1:6" ht="29.25" thickBot="1">
      <c r="A34" s="11">
        <v>1</v>
      </c>
      <c r="B34" s="12" t="s">
        <v>30</v>
      </c>
      <c r="C34" s="13" t="s">
        <v>23</v>
      </c>
      <c r="D34" s="34">
        <v>13448822</v>
      </c>
      <c r="E34" s="54"/>
      <c r="F34" s="45">
        <f>D34+E34</f>
        <v>13448822</v>
      </c>
    </row>
    <row r="35" spans="1:6" ht="15.75" thickBot="1">
      <c r="A35" s="19" t="s">
        <v>24</v>
      </c>
      <c r="B35" s="15" t="s">
        <v>25</v>
      </c>
      <c r="C35" s="24" t="s">
        <v>27</v>
      </c>
      <c r="D35" s="50">
        <f>D34</f>
        <v>13448822</v>
      </c>
      <c r="E35" s="50">
        <f>E34</f>
        <v>0</v>
      </c>
      <c r="F35" s="51">
        <f>D35+E35</f>
        <v>13448822</v>
      </c>
    </row>
  </sheetData>
  <printOptions/>
  <pageMargins left="0.7874015748031497" right="0" top="0.1968503937007874" bottom="0.98425196850393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STARE BABICE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Komorowska</dc:creator>
  <cp:keywords/>
  <dc:description/>
  <cp:lastModifiedBy>MM</cp:lastModifiedBy>
  <cp:lastPrinted>2006-12-27T09:39:28Z</cp:lastPrinted>
  <dcterms:created xsi:type="dcterms:W3CDTF">2003-12-12T08:00:23Z</dcterms:created>
  <dcterms:modified xsi:type="dcterms:W3CDTF">2006-12-27T09:39:30Z</dcterms:modified>
  <cp:category/>
  <cp:version/>
  <cp:contentType/>
  <cp:contentStatus/>
</cp:coreProperties>
</file>