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/>
  <calcPr fullCalcOnLoad="1"/>
</workbook>
</file>

<file path=xl/sharedStrings.xml><?xml version="1.0" encoding="utf-8"?>
<sst xmlns="http://schemas.openxmlformats.org/spreadsheetml/2006/main" count="813" uniqueCount="428">
  <si>
    <t>działka</t>
  </si>
  <si>
    <t>wartość</t>
  </si>
  <si>
    <t>Klaudyn</t>
  </si>
  <si>
    <t>257/21</t>
  </si>
  <si>
    <t>Kwirynów</t>
  </si>
  <si>
    <t>powierzch.</t>
  </si>
  <si>
    <t>633/7</t>
  </si>
  <si>
    <t>Stare Babice</t>
  </si>
  <si>
    <t>633/8</t>
  </si>
  <si>
    <t>Blizne Jasiń.</t>
  </si>
  <si>
    <t>RAZEM</t>
  </si>
  <si>
    <t>Grunty w bezpośrednim Zarządzie Gminy</t>
  </si>
  <si>
    <t>miejscowość</t>
  </si>
  <si>
    <t>Borzęcin Mały</t>
  </si>
  <si>
    <t>31/6</t>
  </si>
  <si>
    <t>31/9</t>
  </si>
  <si>
    <t>Koczargi Nowe</t>
  </si>
  <si>
    <t>159/10</t>
  </si>
  <si>
    <t>Grunty w zarządzie jednostek komunalnych</t>
  </si>
  <si>
    <t>powierzchnia</t>
  </si>
  <si>
    <t>103/10</t>
  </si>
  <si>
    <t>Babice Nowe</t>
  </si>
  <si>
    <t>5685,00</t>
  </si>
  <si>
    <t>103/5</t>
  </si>
  <si>
    <t>11400,00</t>
  </si>
  <si>
    <t>23180,00</t>
  </si>
  <si>
    <t>1/4</t>
  </si>
  <si>
    <t>Lipków</t>
  </si>
  <si>
    <t>2790,00</t>
  </si>
  <si>
    <t>398</t>
  </si>
  <si>
    <t>Borzęcin Duży</t>
  </si>
  <si>
    <t>10000,00</t>
  </si>
  <si>
    <t>cz. 400</t>
  </si>
  <si>
    <t>85690,00</t>
  </si>
  <si>
    <t>341/2</t>
  </si>
  <si>
    <t>341/3</t>
  </si>
  <si>
    <t>6230,00</t>
  </si>
  <si>
    <t>341/12</t>
  </si>
  <si>
    <t>cz. 804</t>
  </si>
  <si>
    <t>38800,00</t>
  </si>
  <si>
    <t>553</t>
  </si>
  <si>
    <t>554</t>
  </si>
  <si>
    <t>77900,00</t>
  </si>
  <si>
    <t>602</t>
  </si>
  <si>
    <t>353500,00</t>
  </si>
  <si>
    <t>625/1</t>
  </si>
  <si>
    <t>27000,00</t>
  </si>
  <si>
    <t>803/8</t>
  </si>
  <si>
    <t>240000,00</t>
  </si>
  <si>
    <t>najem</t>
  </si>
  <si>
    <t>opłata roczna</t>
  </si>
  <si>
    <t>513/1</t>
  </si>
  <si>
    <t>844/5</t>
  </si>
  <si>
    <t>cz. 641/1</t>
  </si>
  <si>
    <t>Mariew</t>
  </si>
  <si>
    <t>626/5</t>
  </si>
  <si>
    <t>626/7</t>
  </si>
  <si>
    <t xml:space="preserve">                  zasób gruntów</t>
  </si>
  <si>
    <t>Zielonki Parcele</t>
  </si>
  <si>
    <t>377/8</t>
  </si>
  <si>
    <t>207/2</t>
  </si>
  <si>
    <t>377/7</t>
  </si>
  <si>
    <t>844/11</t>
  </si>
  <si>
    <t>844/20</t>
  </si>
  <si>
    <t>1112/3</t>
  </si>
  <si>
    <t>1113/1</t>
  </si>
  <si>
    <t>211/2</t>
  </si>
  <si>
    <t>Blizne Jasińskiego</t>
  </si>
  <si>
    <t>245/2</t>
  </si>
  <si>
    <t>228/2</t>
  </si>
  <si>
    <t>638/1</t>
  </si>
  <si>
    <t>643/1</t>
  </si>
  <si>
    <t>643/13</t>
  </si>
  <si>
    <t>547/14</t>
  </si>
  <si>
    <t>574/19</t>
  </si>
  <si>
    <t>62/8</t>
  </si>
  <si>
    <t>62/9</t>
  </si>
  <si>
    <t>85</t>
  </si>
  <si>
    <t>81/1</t>
  </si>
  <si>
    <t>802/38</t>
  </si>
  <si>
    <t>626/1</t>
  </si>
  <si>
    <t>626/2</t>
  </si>
  <si>
    <t>626/3</t>
  </si>
  <si>
    <t>626/6</t>
  </si>
  <si>
    <t>804/1</t>
  </si>
  <si>
    <t>225/2</t>
  </si>
  <si>
    <t>Wojcieszyn</t>
  </si>
  <si>
    <t>185</t>
  </si>
  <si>
    <t>Latchorzew</t>
  </si>
  <si>
    <t>206</t>
  </si>
  <si>
    <t>207</t>
  </si>
  <si>
    <t>579</t>
  </si>
  <si>
    <t>580</t>
  </si>
  <si>
    <t>581/1</t>
  </si>
  <si>
    <t>581/3</t>
  </si>
  <si>
    <t>23/6</t>
  </si>
  <si>
    <t>28/8</t>
  </si>
  <si>
    <t>613</t>
  </si>
  <si>
    <t>252/3</t>
  </si>
  <si>
    <t>Koczargi Stare</t>
  </si>
  <si>
    <t>252/6</t>
  </si>
  <si>
    <t>26/3</t>
  </si>
  <si>
    <t>grunty w zarządzie innych jednostek</t>
  </si>
  <si>
    <t>,19/6</t>
  </si>
  <si>
    <t>Blizne Łaszczyń.</t>
  </si>
  <si>
    <t>inne formy użytkowania w tym bezumowne użytkowanie</t>
  </si>
  <si>
    <t>593/1</t>
  </si>
  <si>
    <t>561/2</t>
  </si>
  <si>
    <t>561/4</t>
  </si>
  <si>
    <t>625/8</t>
  </si>
  <si>
    <t>Użytkowanie wieczyste</t>
  </si>
  <si>
    <t>wartosć</t>
  </si>
  <si>
    <t>Zielonki Pacele</t>
  </si>
  <si>
    <t>841/2</t>
  </si>
  <si>
    <t>842/3</t>
  </si>
  <si>
    <t>843/12</t>
  </si>
  <si>
    <t>843/13</t>
  </si>
  <si>
    <t>843/18</t>
  </si>
  <si>
    <t>843/19</t>
  </si>
  <si>
    <t>843/15</t>
  </si>
  <si>
    <t>843/24</t>
  </si>
  <si>
    <t>843/20</t>
  </si>
  <si>
    <t>843/21</t>
  </si>
  <si>
    <t>843/9</t>
  </si>
  <si>
    <t>61/1</t>
  </si>
  <si>
    <t>Nowe Babice</t>
  </si>
  <si>
    <t>62/2</t>
  </si>
  <si>
    <t>62/10</t>
  </si>
  <si>
    <t>62/3</t>
  </si>
  <si>
    <t>Razem</t>
  </si>
  <si>
    <t>DROGI GMINNE 2006 r.</t>
  </si>
  <si>
    <t>powierzchnia dróg</t>
  </si>
  <si>
    <t>wartość z zł</t>
  </si>
  <si>
    <t>w ha - ogółem</t>
  </si>
  <si>
    <t>Blizne Łaszczyńskiego</t>
  </si>
  <si>
    <t xml:space="preserve">Buda </t>
  </si>
  <si>
    <t>Janów</t>
  </si>
  <si>
    <t xml:space="preserve">Latchorzew </t>
  </si>
  <si>
    <t>Lubiczów</t>
  </si>
  <si>
    <t>Stanisławów</t>
  </si>
  <si>
    <t>Topolin</t>
  </si>
  <si>
    <t>Wierzbin</t>
  </si>
  <si>
    <t>Zalesie</t>
  </si>
  <si>
    <t>Zielonki Wieś</t>
  </si>
  <si>
    <t xml:space="preserve">grunty w zarzą- </t>
  </si>
  <si>
    <t xml:space="preserve">dzie innych </t>
  </si>
  <si>
    <t>jednostek</t>
  </si>
  <si>
    <t>w/p</t>
  </si>
  <si>
    <t>Zielonki Parc.</t>
  </si>
  <si>
    <t>16400/9200</t>
  </si>
  <si>
    <t>2260/113</t>
  </si>
  <si>
    <t>Blizne Łaszcz.</t>
  </si>
  <si>
    <t>5903/115</t>
  </si>
  <si>
    <t>12000/400</t>
  </si>
  <si>
    <t>17530/514</t>
  </si>
  <si>
    <t>86777/3462</t>
  </si>
  <si>
    <t>747796/44534</t>
  </si>
  <si>
    <t>40265/2100</t>
  </si>
  <si>
    <t>2790/100</t>
  </si>
  <si>
    <t>237282/5113</t>
  </si>
  <si>
    <t>95690/17490</t>
  </si>
  <si>
    <t>16430/163</t>
  </si>
  <si>
    <t>372279/9765</t>
  </si>
  <si>
    <t>886541/64224</t>
  </si>
  <si>
    <t>22303/9315</t>
  </si>
  <si>
    <t xml:space="preserve">Powierzchnia dróg gminnych - 109,9909 ha, wartość 17 505 872,00 zł </t>
  </si>
  <si>
    <t>BABICE NOWE</t>
  </si>
  <si>
    <t xml:space="preserve">działka </t>
  </si>
  <si>
    <t xml:space="preserve">pow. </t>
  </si>
  <si>
    <t>studnie głębinowe</t>
  </si>
  <si>
    <t>60</t>
  </si>
  <si>
    <t>niezabudowana- najem</t>
  </si>
  <si>
    <t>w użytkowaniu wieczystym SUR</t>
  </si>
  <si>
    <t>niezabudowana- zasób</t>
  </si>
  <si>
    <t>w użytk. wiecz.osób fizyczn.</t>
  </si>
  <si>
    <t>użytk. wieczyste osoba fizyczna</t>
  </si>
  <si>
    <t>zabudowana - zasób</t>
  </si>
  <si>
    <t>96</t>
  </si>
  <si>
    <t>zabudowana hydrofornia</t>
  </si>
  <si>
    <t>KWIRYNÓW</t>
  </si>
  <si>
    <t xml:space="preserve">wartość </t>
  </si>
  <si>
    <t>237</t>
  </si>
  <si>
    <t>teren pod transformator</t>
  </si>
  <si>
    <t>zasób</t>
  </si>
  <si>
    <t>256</t>
  </si>
  <si>
    <t>teren pod parking</t>
  </si>
  <si>
    <t>BLIZNE ŁASZCZYŃSKIEGO</t>
  </si>
  <si>
    <t>19/6</t>
  </si>
  <si>
    <t>istn. przepompownia</t>
  </si>
  <si>
    <t>BLIZNE JASIŃSKIEGO</t>
  </si>
  <si>
    <t>niezabudowany zasób, bez dojazdu</t>
  </si>
  <si>
    <t>niezabudowany zasób</t>
  </si>
  <si>
    <t>KLAUDYN</t>
  </si>
  <si>
    <t>pow.</t>
  </si>
  <si>
    <t>użytkuje MPO Zakład utylizacji</t>
  </si>
  <si>
    <t>Polski Związek Działkowców użytkowanie</t>
  </si>
  <si>
    <t>wieczyste</t>
  </si>
  <si>
    <t>ATF - HEAVY TRANSPORT użytkowanie</t>
  </si>
  <si>
    <t>EKAPLAST - użytkowanie wieczyste</t>
  </si>
  <si>
    <t>BIG-AUTOHANDEL - użytkow. wieczyste</t>
  </si>
  <si>
    <t>bocznica kolejowa</t>
  </si>
  <si>
    <t>1114</t>
  </si>
  <si>
    <t>zabudowana stacją trafo</t>
  </si>
  <si>
    <t xml:space="preserve">LIPKÓW </t>
  </si>
  <si>
    <t>zabudowana-pompownia</t>
  </si>
  <si>
    <t>niezabudowana - zasó</t>
  </si>
  <si>
    <t xml:space="preserve">KOCZARGI STARE </t>
  </si>
  <si>
    <t>niezabudowana pod oświatę</t>
  </si>
  <si>
    <t>KOCZARGI NOWE</t>
  </si>
  <si>
    <t xml:space="preserve">przezn. pod przepompownię ścieków </t>
  </si>
  <si>
    <t>STARE BABICE</t>
  </si>
  <si>
    <t>przepompownia</t>
  </si>
  <si>
    <t>przepompownia ścieków</t>
  </si>
  <si>
    <t>Warszawska Spółdzielnia Ogrodnicza</t>
  </si>
  <si>
    <t>468</t>
  </si>
  <si>
    <t>użytkowanie wieczyste</t>
  </si>
  <si>
    <t>Spółdzielnia Handlowo-Usługowa</t>
  </si>
  <si>
    <t>469</t>
  </si>
  <si>
    <t>rozbud. oczyszczalni ścieków - zasób gminny</t>
  </si>
  <si>
    <t>547/19</t>
  </si>
  <si>
    <t>hydrofornia</t>
  </si>
  <si>
    <t>użytk. bezum. Popielarczyk</t>
  </si>
  <si>
    <t>szkoła podstawowa</t>
  </si>
  <si>
    <t>ul. Polna</t>
  </si>
  <si>
    <t>teren szkolny</t>
  </si>
  <si>
    <t>teren wywłaszcz. do zwrotu</t>
  </si>
  <si>
    <t>dla P. Dąbrowskiego, ul. Polna</t>
  </si>
  <si>
    <t>ciąg pieszy do szkoły, ul. Polna</t>
  </si>
  <si>
    <t>pas ochronny rowu przy ul. Polnej</t>
  </si>
  <si>
    <t>cele rekreacyjne</t>
  </si>
  <si>
    <t>zsób (bud. mieszk.- usług.)</t>
  </si>
  <si>
    <t>670</t>
  </si>
  <si>
    <t>parking Urzędu Gminy</t>
  </si>
  <si>
    <t>671</t>
  </si>
  <si>
    <t>budynek Urzędu Gminy, ul. Rynek</t>
  </si>
  <si>
    <t>703</t>
  </si>
  <si>
    <t>zasób cz. zabud. 3 domy nauczycieli</t>
  </si>
  <si>
    <t>oczyszczalnia</t>
  </si>
  <si>
    <t>Polska Telefonia Cyfrowa - najem</t>
  </si>
  <si>
    <t xml:space="preserve">pod oczyszczalnię </t>
  </si>
  <si>
    <t>641/1</t>
  </si>
  <si>
    <t>ośrodek zdrowia najem JUMAMET</t>
  </si>
  <si>
    <t>kiosk - najem</t>
  </si>
  <si>
    <t>908</t>
  </si>
  <si>
    <t>uzytkowanie wieczyste - Naucz. Spół. Mieszkan.</t>
  </si>
  <si>
    <t>909</t>
  </si>
  <si>
    <t>użytkowanie wieczyste- osoba prywatna</t>
  </si>
  <si>
    <t>910</t>
  </si>
  <si>
    <t>911</t>
  </si>
  <si>
    <t>912</t>
  </si>
  <si>
    <t>użytkowanie wieczyste- Naucz. Spół. Mieszkan.</t>
  </si>
  <si>
    <t>913</t>
  </si>
  <si>
    <t>użytkowanie wieczyste - osoba prywatna</t>
  </si>
  <si>
    <t>914</t>
  </si>
  <si>
    <t>915</t>
  </si>
  <si>
    <t>BORZĘCIN DUŻY</t>
  </si>
  <si>
    <t>w trwałym zarządzie oświaty</t>
  </si>
  <si>
    <t>szkoła podstawowa i przedzszkole</t>
  </si>
  <si>
    <t>ul. Warszawska</t>
  </si>
  <si>
    <t>najem TPS.A</t>
  </si>
  <si>
    <t>mleczarnia i sklep ul.W-wska</t>
  </si>
  <si>
    <t xml:space="preserve"> zabudowana ośrodkiem zdrowia</t>
  </si>
  <si>
    <t>niezabudowana - zasób</t>
  </si>
  <si>
    <t>pod transformator</t>
  </si>
  <si>
    <t>zbiornik retencyjny przy Spacerowej</t>
  </si>
  <si>
    <t>WOJCIESZYN</t>
  </si>
  <si>
    <t>MARIEW</t>
  </si>
  <si>
    <t>138</t>
  </si>
  <si>
    <t>niezabudowana</t>
  </si>
  <si>
    <t>218</t>
  </si>
  <si>
    <t>zabudowana - najem</t>
  </si>
  <si>
    <t>230</t>
  </si>
  <si>
    <t>niezabudowana -najem</t>
  </si>
  <si>
    <t xml:space="preserve">BORZĘCIN MAŁY </t>
  </si>
  <si>
    <t>grunty w bezpośrednim zarządzie gminy</t>
  </si>
  <si>
    <t>LATCHORZEW</t>
  </si>
  <si>
    <t>GMINA STARE BABICE</t>
  </si>
  <si>
    <t>GUMOWSKI JERZY JACEK</t>
  </si>
  <si>
    <t>GUMOWSKA JOANNA ELŻBIETA</t>
  </si>
  <si>
    <t>281</t>
  </si>
  <si>
    <t>STAROSTA JANUSZ</t>
  </si>
  <si>
    <t>STAROSTA ELŻBIETA</t>
  </si>
  <si>
    <t>282</t>
  </si>
  <si>
    <t>ORZECHOWSKI ROMAN WOJCIE</t>
  </si>
  <si>
    <t>ORZECHOWSKA KLEMENTYNA</t>
  </si>
  <si>
    <t>283</t>
  </si>
  <si>
    <t>SZELENBAUM CZESŁAW</t>
  </si>
  <si>
    <t>SZELENBAUM MARIA MAGDALE</t>
  </si>
  <si>
    <t>285</t>
  </si>
  <si>
    <t>CZAJKOWSKI PAWEŁ JERZY</t>
  </si>
  <si>
    <t>380</t>
  </si>
  <si>
    <t>GÓRSKA BARBARA WACŁAWA</t>
  </si>
  <si>
    <t>GÓRSKI ANDRZEJ MIROSŁAW</t>
  </si>
  <si>
    <t>381</t>
  </si>
  <si>
    <t>SKIBIŃSKI ADAM ALFRED</t>
  </si>
  <si>
    <t>SKIBIŃSKA ELŻBIETA URSZU</t>
  </si>
  <si>
    <t>390</t>
  </si>
  <si>
    <t>PUCHAŁA SYLWESTER WALDEM</t>
  </si>
  <si>
    <t>391</t>
  </si>
  <si>
    <t>DRZEWIECKI ROBERT</t>
  </si>
  <si>
    <t>393</t>
  </si>
  <si>
    <t>MRÓZ TADEUSZ JAN</t>
  </si>
  <si>
    <t>MRÓZ JADWIGA</t>
  </si>
  <si>
    <t>395</t>
  </si>
  <si>
    <t>SAGANEK ANDRZEJ WALDEMAR</t>
  </si>
  <si>
    <t>ADAMCZYK-SAGANEK LIDIA T</t>
  </si>
  <si>
    <t>397</t>
  </si>
  <si>
    <t>SADOWSKA MARZENA</t>
  </si>
  <si>
    <t xml:space="preserve">SAD0OWSKI MARIUSZ </t>
  </si>
  <si>
    <t>KAŃTOCH KAZIMIERZ</t>
  </si>
  <si>
    <t>KAŃTOCH BARBARA MARIANNA</t>
  </si>
  <si>
    <t>399</t>
  </si>
  <si>
    <t>400</t>
  </si>
  <si>
    <t>KARPIUK JERZY</t>
  </si>
  <si>
    <t>HENNIG-KARPIUK MAJA IRMI</t>
  </si>
  <si>
    <t>401</t>
  </si>
  <si>
    <t>ZIELEWICZ ROBERT KRZYSZT</t>
  </si>
  <si>
    <t>SOJECKA-ZIELEWICZ EWELIN</t>
  </si>
  <si>
    <t>402</t>
  </si>
  <si>
    <t>PANAK ANDRZEJ</t>
  </si>
  <si>
    <t>PANAK DANUTA</t>
  </si>
  <si>
    <t>WÓJCIK JOANNA DOROTA</t>
  </si>
  <si>
    <t>MARIAN, ANDRZEJ, MAREK ŁOSIAK</t>
  </si>
  <si>
    <t>413</t>
  </si>
  <si>
    <t>ZALEWSKI MAREK WALDEMAR</t>
  </si>
  <si>
    <t>ZALEWSKA KATARZYNA</t>
  </si>
  <si>
    <t>419</t>
  </si>
  <si>
    <t>LITWIŃSKI PIOTR</t>
  </si>
  <si>
    <t>421</t>
  </si>
  <si>
    <t xml:space="preserve">GOSS GRAŻYNA </t>
  </si>
  <si>
    <t>422</t>
  </si>
  <si>
    <t>SZYMOŃSKA JADWIGA</t>
  </si>
  <si>
    <t>JASKULSKA IWONA BARBARA</t>
  </si>
  <si>
    <t>JASKULSKI TOMASZ JANUSZ</t>
  </si>
  <si>
    <t>426</t>
  </si>
  <si>
    <t>DULEWICZ PIOTR</t>
  </si>
  <si>
    <t>434</t>
  </si>
  <si>
    <t>MIERZEJEWSKA-AMEJKO MAGD</t>
  </si>
  <si>
    <t>AMEJKO GRZEGORZ JAROSŁAW</t>
  </si>
  <si>
    <t>AMEJKO BARBARA EWA</t>
  </si>
  <si>
    <t>438</t>
  </si>
  <si>
    <t>WIŁNIEWSKI MACIEJ WŁODZI</t>
  </si>
  <si>
    <t>NYKA MARIA MONIKA</t>
  </si>
  <si>
    <t>440</t>
  </si>
  <si>
    <t>STEFANOWSKI WŁODZIMIERZ</t>
  </si>
  <si>
    <t>441</t>
  </si>
  <si>
    <t>ZARZECKI JAN BOGDAN</t>
  </si>
  <si>
    <t>ZARZECKA ZOFIA</t>
  </si>
  <si>
    <t>442</t>
  </si>
  <si>
    <t>EYWICZ HENRYK</t>
  </si>
  <si>
    <t>KARASZEWSKA-EYWICZ BOŻEN</t>
  </si>
  <si>
    <t>444</t>
  </si>
  <si>
    <t>DERENIEWICZ ROBERT PAWEŁ</t>
  </si>
  <si>
    <t>447</t>
  </si>
  <si>
    <t>ANDRZEJCZYK SŁAWOMIR GRZ</t>
  </si>
  <si>
    <t>ANDRZEJCZYK ALICJA ELŻBI</t>
  </si>
  <si>
    <t>452</t>
  </si>
  <si>
    <t>BIERANOWSKA JANINA</t>
  </si>
  <si>
    <t>BIERANOWSKI ARTUR</t>
  </si>
  <si>
    <t>WUJASTYK-BIERANOWSKA ALI</t>
  </si>
  <si>
    <t>453</t>
  </si>
  <si>
    <t>SZULBORSKA WIESŁAWA HELE</t>
  </si>
  <si>
    <t>SZULBORSKI ANTONI STANIS</t>
  </si>
  <si>
    <t>SZULBORSKI PIOTR ANTONI</t>
  </si>
  <si>
    <t>454</t>
  </si>
  <si>
    <t>KRAWCZYK ZDZISŁAW PIOTR</t>
  </si>
  <si>
    <t>KRAWCZYK ELŻBIETA JADWIG</t>
  </si>
  <si>
    <t>475</t>
  </si>
  <si>
    <t>KUBICZEK PAWEŁ MACIEJ</t>
  </si>
  <si>
    <t>KUBICZEK EDYTA</t>
  </si>
  <si>
    <t>478</t>
  </si>
  <si>
    <t>MILIC-CZERNIAK RÓŻA</t>
  </si>
  <si>
    <t>CZERNIAK STANISŁAW</t>
  </si>
  <si>
    <t>479</t>
  </si>
  <si>
    <t>KUREK ZDZISŁAW STEFAN</t>
  </si>
  <si>
    <t>KUREK KINGA MARIA</t>
  </si>
  <si>
    <t>480</t>
  </si>
  <si>
    <t>MALCZEWSKA EWA IRENA</t>
  </si>
  <si>
    <t>485</t>
  </si>
  <si>
    <t xml:space="preserve">SKWIRUT ANDRZEJ </t>
  </si>
  <si>
    <t>486</t>
  </si>
  <si>
    <t>ZNYK WOJCIECH JACEK</t>
  </si>
  <si>
    <t>TECŁAW-ZNYK ELŻBIETA</t>
  </si>
  <si>
    <t>487</t>
  </si>
  <si>
    <t>GWARDA ANDRZEJ JÓZEF</t>
  </si>
  <si>
    <t>GWARDA DOROTA DANUTA</t>
  </si>
  <si>
    <t>492</t>
  </si>
  <si>
    <t>PŁUSA DAMIAN JÓZEF</t>
  </si>
  <si>
    <t>DELIDA-PŁUSA ANNA DOROTA</t>
  </si>
  <si>
    <t>493</t>
  </si>
  <si>
    <t>REPIŃSKI JAN JÓZEF</t>
  </si>
  <si>
    <t>REPIŃSKA JUSTYNA</t>
  </si>
  <si>
    <t>495</t>
  </si>
  <si>
    <t>KOZIK KRZYSZTOF JÓZEF</t>
  </si>
  <si>
    <t>KOZIK MIROSŁAWA MARZENNA</t>
  </si>
  <si>
    <t>498</t>
  </si>
  <si>
    <t>PRZYBYLSKI PIOTR JERZY</t>
  </si>
  <si>
    <t>500</t>
  </si>
  <si>
    <t>PRZYBYLSKA ZOFIA</t>
  </si>
  <si>
    <t>ZIELONKI PARCELE</t>
  </si>
  <si>
    <t>zabudowana klubem sportowym</t>
  </si>
  <si>
    <t>201</t>
  </si>
  <si>
    <t>w użytkowaniu wieczystym</t>
  </si>
  <si>
    <t>osoby fizycznej</t>
  </si>
  <si>
    <t>203</t>
  </si>
  <si>
    <t>212</t>
  </si>
  <si>
    <t>216</t>
  </si>
  <si>
    <t xml:space="preserve">osoby fizycznej </t>
  </si>
  <si>
    <t>221</t>
  </si>
  <si>
    <t>231</t>
  </si>
  <si>
    <t>255</t>
  </si>
  <si>
    <t>teren sportowy</t>
  </si>
  <si>
    <t>287</t>
  </si>
  <si>
    <t>niezabud. zasób komunalny</t>
  </si>
  <si>
    <t>teren sportowy ul. Południowa</t>
  </si>
  <si>
    <t>378</t>
  </si>
  <si>
    <t>451/2</t>
  </si>
  <si>
    <t>451/3</t>
  </si>
  <si>
    <t>WARSZAWSKA SPÓŁDZIELNIA</t>
  </si>
  <si>
    <t>OGRODNICZA</t>
  </si>
  <si>
    <t>SPÓŁDZIELNIA HANDLOWO US</t>
  </si>
  <si>
    <t>GMINNA SZKOŁA ZBIORCZA</t>
  </si>
  <si>
    <t>625/5</t>
  </si>
  <si>
    <t>804</t>
  </si>
  <si>
    <t>cz. 684/13</t>
  </si>
  <si>
    <t>625/2</t>
  </si>
  <si>
    <t>WŁASNOŁCIOWA NAUCZYCIELS</t>
  </si>
  <si>
    <t>MIESZKANIOWA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</si>
</sst>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63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2" fontId="3" fillId="0" borderId="4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4" xfId="0" applyNumberFormat="1" applyBorder="1" applyAlignment="1">
      <alignment/>
    </xf>
    <xf numFmtId="2" fontId="0" fillId="0" borderId="6" xfId="0" applyNumberFormat="1" applyBorder="1" applyAlignment="1">
      <alignment horizontal="right"/>
    </xf>
    <xf numFmtId="2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165" fontId="0" fillId="0" borderId="8" xfId="0" applyNumberFormat="1" applyBorder="1" applyAlignment="1">
      <alignment horizontal="right"/>
    </xf>
    <xf numFmtId="165" fontId="2" fillId="0" borderId="3" xfId="0" applyNumberFormat="1" applyFont="1" applyBorder="1" applyAlignment="1">
      <alignment/>
    </xf>
    <xf numFmtId="2" fontId="0" fillId="0" borderId="9" xfId="0" applyNumberFormat="1" applyBorder="1" applyAlignment="1">
      <alignment horizontal="right"/>
    </xf>
    <xf numFmtId="2" fontId="2" fillId="0" borderId="3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2" fillId="0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right"/>
    </xf>
    <xf numFmtId="2" fontId="2" fillId="0" borderId="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0" borderId="4" xfId="0" applyFont="1" applyFill="1" applyBorder="1" applyAlignment="1">
      <alignment/>
    </xf>
    <xf numFmtId="165" fontId="0" fillId="0" borderId="4" xfId="0" applyNumberFormat="1" applyBorder="1" applyAlignment="1">
      <alignment horizontal="right"/>
    </xf>
    <xf numFmtId="165" fontId="0" fillId="0" borderId="4" xfId="0" applyNumberFormat="1" applyFill="1" applyBorder="1" applyAlignment="1">
      <alignment/>
    </xf>
    <xf numFmtId="2" fontId="0" fillId="0" borderId="11" xfId="0" applyNumberForma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2" xfId="0" applyNumberFormat="1" applyFill="1" applyBorder="1" applyAlignment="1">
      <alignment/>
    </xf>
    <xf numFmtId="49" fontId="0" fillId="0" borderId="7" xfId="0" applyNumberFormat="1" applyBorder="1" applyAlignment="1">
      <alignment horizontal="center"/>
    </xf>
    <xf numFmtId="165" fontId="0" fillId="0" borderId="3" xfId="0" applyNumberFormat="1" applyBorder="1" applyAlignment="1">
      <alignment horizontal="right"/>
    </xf>
    <xf numFmtId="165" fontId="2" fillId="0" borderId="3" xfId="0" applyNumberFormat="1" applyFont="1" applyFill="1" applyBorder="1" applyAlignment="1">
      <alignment/>
    </xf>
    <xf numFmtId="165" fontId="0" fillId="0" borderId="12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2" fillId="0" borderId="2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165" fontId="0" fillId="0" borderId="1" xfId="15" applyNumberFormat="1" applyFont="1" applyBorder="1" applyAlignment="1">
      <alignment horizontal="right"/>
    </xf>
    <xf numFmtId="165" fontId="2" fillId="0" borderId="1" xfId="15" applyNumberFormat="1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165" fontId="0" fillId="0" borderId="14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165" fontId="0" fillId="0" borderId="11" xfId="0" applyNumberForma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2" fillId="0" borderId="5" xfId="0" applyFont="1" applyBorder="1" applyAlignment="1">
      <alignment/>
    </xf>
    <xf numFmtId="165" fontId="0" fillId="0" borderId="5" xfId="0" applyNumberFormat="1" applyBorder="1" applyAlignment="1">
      <alignment horizontal="right"/>
    </xf>
    <xf numFmtId="165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1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5" fontId="3" fillId="0" borderId="4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65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65" fontId="2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49" fontId="0" fillId="0" borderId="2" xfId="0" applyNumberFormat="1" applyBorder="1" applyAlignment="1">
      <alignment horizontal="right" vertical="center"/>
    </xf>
    <xf numFmtId="165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/>
    </xf>
    <xf numFmtId="49" fontId="2" fillId="0" borderId="0" xfId="0" applyNumberFormat="1" applyFont="1" applyAlignment="1">
      <alignment/>
    </xf>
    <xf numFmtId="49" fontId="2" fillId="0" borderId="5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2" fontId="0" fillId="0" borderId="9" xfId="0" applyNumberFormat="1" applyBorder="1" applyAlignment="1">
      <alignment/>
    </xf>
    <xf numFmtId="49" fontId="0" fillId="0" borderId="2" xfId="0" applyNumberFormat="1" applyBorder="1" applyAlignment="1">
      <alignment/>
    </xf>
    <xf numFmtId="16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2" fontId="0" fillId="0" borderId="4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65" fontId="0" fillId="0" borderId="13" xfId="0" applyNumberFormat="1" applyBorder="1" applyAlignment="1">
      <alignment/>
    </xf>
    <xf numFmtId="49" fontId="0" fillId="0" borderId="16" xfId="0" applyNumberFormat="1" applyBorder="1" applyAlignment="1">
      <alignment/>
    </xf>
    <xf numFmtId="165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2" fontId="0" fillId="0" borderId="1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165" fontId="0" fillId="0" borderId="15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2" fontId="9" fillId="0" borderId="4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10" fillId="0" borderId="3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17" xfId="0" applyFont="1" applyBorder="1" applyAlignment="1">
      <alignment/>
    </xf>
    <xf numFmtId="165" fontId="2" fillId="0" borderId="1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9525</xdr:colOff>
      <xdr:row>9</xdr:row>
      <xdr:rowOff>9525</xdr:rowOff>
    </xdr:to>
    <xdr:sp>
      <xdr:nvSpPr>
        <xdr:cNvPr id="1" name="Tekst 1"/>
        <xdr:cNvSpPr txBox="1">
          <a:spLocks noChangeArrowheads="1"/>
        </xdr:cNvSpPr>
      </xdr:nvSpPr>
      <xdr:spPr>
        <a:xfrm>
          <a:off x="19050" y="1104900"/>
          <a:ext cx="8477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Obręb</a:t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2</xdr:col>
      <xdr:colOff>0</xdr:colOff>
      <xdr:row>9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866775" y="1095375"/>
          <a:ext cx="5429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Pow. 
gruntów
w m. kw.</a:t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3</xdr:col>
      <xdr:colOff>0</xdr:colOff>
      <xdr:row>9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1419225" y="1095375"/>
          <a:ext cx="6762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
Wartość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4" name="Tekst 6"/>
        <xdr:cNvSpPr txBox="1">
          <a:spLocks noChangeArrowheads="1"/>
        </xdr:cNvSpPr>
      </xdr:nvSpPr>
      <xdr:spPr>
        <a:xfrm>
          <a:off x="2095500" y="1571625"/>
          <a:ext cx="533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pow.m.kw.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5" name="Tekst 7"/>
        <xdr:cNvSpPr txBox="1">
          <a:spLocks noChangeArrowheads="1"/>
        </xdr:cNvSpPr>
      </xdr:nvSpPr>
      <xdr:spPr>
        <a:xfrm>
          <a:off x="2628900" y="1571625"/>
          <a:ext cx="619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6" name="Tekst 8"/>
        <xdr:cNvSpPr txBox="1">
          <a:spLocks noChangeArrowheads="1"/>
        </xdr:cNvSpPr>
      </xdr:nvSpPr>
      <xdr:spPr>
        <a:xfrm>
          <a:off x="3248025" y="1571625"/>
          <a:ext cx="600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pow.m.kw.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7" name="Tekst 10"/>
        <xdr:cNvSpPr txBox="1">
          <a:spLocks noChangeArrowheads="1"/>
        </xdr:cNvSpPr>
      </xdr:nvSpPr>
      <xdr:spPr>
        <a:xfrm>
          <a:off x="3848100" y="1571625"/>
          <a:ext cx="714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7</xdr:col>
      <xdr:colOff>47625</xdr:colOff>
      <xdr:row>7</xdr:row>
      <xdr:rowOff>152400</xdr:rowOff>
    </xdr:from>
    <xdr:to>
      <xdr:col>8</xdr:col>
      <xdr:colOff>47625</xdr:colOff>
      <xdr:row>8</xdr:row>
      <xdr:rowOff>152400</xdr:rowOff>
    </xdr:to>
    <xdr:sp>
      <xdr:nvSpPr>
        <xdr:cNvPr id="8" name="Tekst 11"/>
        <xdr:cNvSpPr txBox="1">
          <a:spLocks noChangeArrowheads="1"/>
        </xdr:cNvSpPr>
      </xdr:nvSpPr>
      <xdr:spPr>
        <a:xfrm>
          <a:off x="4610100" y="1562100"/>
          <a:ext cx="7524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opł.rocz. opł.rocz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0</xdr:colOff>
      <xdr:row>9</xdr:row>
      <xdr:rowOff>0</xdr:rowOff>
    </xdr:to>
    <xdr:sp>
      <xdr:nvSpPr>
        <xdr:cNvPr id="9" name="Tekst 12"/>
        <xdr:cNvSpPr txBox="1">
          <a:spLocks noChangeArrowheads="1"/>
        </xdr:cNvSpPr>
      </xdr:nvSpPr>
      <xdr:spPr>
        <a:xfrm>
          <a:off x="5314950" y="1571625"/>
          <a:ext cx="561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pow.m.kw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9</xdr:row>
      <xdr:rowOff>0</xdr:rowOff>
    </xdr:to>
    <xdr:sp>
      <xdr:nvSpPr>
        <xdr:cNvPr id="10" name="Tekst 13"/>
        <xdr:cNvSpPr txBox="1">
          <a:spLocks noChangeArrowheads="1"/>
        </xdr:cNvSpPr>
      </xdr:nvSpPr>
      <xdr:spPr>
        <a:xfrm>
          <a:off x="5876925" y="1571625"/>
          <a:ext cx="609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9525</xdr:rowOff>
    </xdr:to>
    <xdr:sp>
      <xdr:nvSpPr>
        <xdr:cNvPr id="11" name="Tekst 14"/>
        <xdr:cNvSpPr txBox="1">
          <a:spLocks noChangeArrowheads="1"/>
        </xdr:cNvSpPr>
      </xdr:nvSpPr>
      <xdr:spPr>
        <a:xfrm>
          <a:off x="6486525" y="1571625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9</xdr:row>
      <xdr:rowOff>0</xdr:rowOff>
    </xdr:to>
    <xdr:sp>
      <xdr:nvSpPr>
        <xdr:cNvPr id="12" name="Tekst 15"/>
        <xdr:cNvSpPr txBox="1">
          <a:spLocks noChangeArrowheads="1"/>
        </xdr:cNvSpPr>
      </xdr:nvSpPr>
      <xdr:spPr>
        <a:xfrm>
          <a:off x="6486525" y="1571625"/>
          <a:ext cx="533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opł.rocz.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13" name="Tekst 17"/>
        <xdr:cNvSpPr txBox="1">
          <a:spLocks noChangeArrowheads="1"/>
        </xdr:cNvSpPr>
      </xdr:nvSpPr>
      <xdr:spPr>
        <a:xfrm>
          <a:off x="7019925" y="1571625"/>
          <a:ext cx="533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pow.m.kw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13</xdr:col>
      <xdr:colOff>0</xdr:colOff>
      <xdr:row>9</xdr:row>
      <xdr:rowOff>0</xdr:rowOff>
    </xdr:to>
    <xdr:sp>
      <xdr:nvSpPr>
        <xdr:cNvPr id="14" name="Tekst 18"/>
        <xdr:cNvSpPr txBox="1">
          <a:spLocks noChangeArrowheads="1"/>
        </xdr:cNvSpPr>
      </xdr:nvSpPr>
      <xdr:spPr>
        <a:xfrm>
          <a:off x="7553325" y="1571625"/>
          <a:ext cx="552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5" name="Tekst 19"/>
        <xdr:cNvSpPr txBox="1">
          <a:spLocks noChangeArrowheads="1"/>
        </xdr:cNvSpPr>
      </xdr:nvSpPr>
      <xdr:spPr>
        <a:xfrm>
          <a:off x="2095500" y="1247775"/>
          <a:ext cx="1152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zasób 
gruntów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8</xdr:col>
      <xdr:colOff>0</xdr:colOff>
      <xdr:row>8</xdr:row>
      <xdr:rowOff>0</xdr:rowOff>
    </xdr:to>
    <xdr:sp>
      <xdr:nvSpPr>
        <xdr:cNvPr id="16" name="Tekst 20"/>
        <xdr:cNvSpPr txBox="1">
          <a:spLocks noChangeArrowheads="1"/>
        </xdr:cNvSpPr>
      </xdr:nvSpPr>
      <xdr:spPr>
        <a:xfrm>
          <a:off x="3248025" y="1247775"/>
          <a:ext cx="2066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użytkowanie 
wieczyste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17" name="Tekst 21"/>
        <xdr:cNvSpPr txBox="1">
          <a:spLocks noChangeArrowheads="1"/>
        </xdr:cNvSpPr>
      </xdr:nvSpPr>
      <xdr:spPr>
        <a:xfrm>
          <a:off x="5314950" y="1247775"/>
          <a:ext cx="1704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najem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13</xdr:col>
      <xdr:colOff>0</xdr:colOff>
      <xdr:row>8</xdr:row>
      <xdr:rowOff>0</xdr:rowOff>
    </xdr:to>
    <xdr:sp>
      <xdr:nvSpPr>
        <xdr:cNvPr id="18" name="Tekst 22"/>
        <xdr:cNvSpPr txBox="1">
          <a:spLocks noChangeArrowheads="1"/>
        </xdr:cNvSpPr>
      </xdr:nvSpPr>
      <xdr:spPr>
        <a:xfrm>
          <a:off x="7019925" y="1247775"/>
          <a:ext cx="1085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 CE"/>
              <a:ea typeface="Arial CE"/>
              <a:cs typeface="Arial CE"/>
            </a:rPr>
            <a:t>inne formy użytkowania
w tym bezumowne użytkowanie</a:t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13</xdr:col>
      <xdr:colOff>0</xdr:colOff>
      <xdr:row>6</xdr:row>
      <xdr:rowOff>0</xdr:rowOff>
    </xdr:to>
    <xdr:sp>
      <xdr:nvSpPr>
        <xdr:cNvPr id="19" name="Tekst 23"/>
        <xdr:cNvSpPr txBox="1">
          <a:spLocks noChangeArrowheads="1"/>
        </xdr:cNvSpPr>
      </xdr:nvSpPr>
      <xdr:spPr>
        <a:xfrm>
          <a:off x="2095500" y="1095375"/>
          <a:ext cx="6010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w  tym</a:t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14</xdr:col>
      <xdr:colOff>0</xdr:colOff>
      <xdr:row>9</xdr:row>
      <xdr:rowOff>0</xdr:rowOff>
    </xdr:to>
    <xdr:sp>
      <xdr:nvSpPr>
        <xdr:cNvPr id="20" name="Tekst 24"/>
        <xdr:cNvSpPr txBox="1">
          <a:spLocks noChangeArrowheads="1"/>
        </xdr:cNvSpPr>
      </xdr:nvSpPr>
      <xdr:spPr>
        <a:xfrm>
          <a:off x="8105775" y="1095375"/>
          <a:ext cx="9906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grunty w bezpośrednim zarządzie Gminy
wart./ pow.</a:t>
          </a:r>
        </a:p>
      </xdr:txBody>
    </xdr:sp>
    <xdr:clientData/>
  </xdr:twoCellAnchor>
  <xdr:twoCellAnchor>
    <xdr:from>
      <xdr:col>14</xdr:col>
      <xdr:colOff>0</xdr:colOff>
      <xdr:row>5</xdr:row>
      <xdr:rowOff>28575</xdr:rowOff>
    </xdr:from>
    <xdr:to>
      <xdr:col>15</xdr:col>
      <xdr:colOff>0</xdr:colOff>
      <xdr:row>9</xdr:row>
      <xdr:rowOff>19050</xdr:rowOff>
    </xdr:to>
    <xdr:sp>
      <xdr:nvSpPr>
        <xdr:cNvPr id="21" name="Tekst 25"/>
        <xdr:cNvSpPr txBox="1">
          <a:spLocks noChangeArrowheads="1"/>
        </xdr:cNvSpPr>
      </xdr:nvSpPr>
      <xdr:spPr>
        <a:xfrm>
          <a:off x="9096375" y="1114425"/>
          <a:ext cx="9239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grunty w zarządzie jednostek komunalnych
wart. / pow.</a:t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2" name="Tekst 26"/>
        <xdr:cNvSpPr txBox="1">
          <a:spLocks noChangeArrowheads="1"/>
        </xdr:cNvSpPr>
      </xdr:nvSpPr>
      <xdr:spPr>
        <a:xfrm>
          <a:off x="9525" y="4324350"/>
          <a:ext cx="586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Powierzchnia dróg gminnych :               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76,13 ha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Powierzchnia dróg wojewódzkich :      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41,95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ha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Powierzchnia dróg krajowych :              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27,20 ha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Powierzchnia ogólna dróg                     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145,28 ha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23" name="Tekst 27"/>
        <xdr:cNvSpPr txBox="1">
          <a:spLocks noChangeArrowheads="1"/>
        </xdr:cNvSpPr>
      </xdr:nvSpPr>
      <xdr:spPr>
        <a:xfrm>
          <a:off x="5876925" y="4324350"/>
          <a:ext cx="5286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25</xdr:row>
      <xdr:rowOff>0</xdr:rowOff>
    </xdr:from>
    <xdr:to>
      <xdr:col>5</xdr:col>
      <xdr:colOff>428625</xdr:colOff>
      <xdr:row>25</xdr:row>
      <xdr:rowOff>0</xdr:rowOff>
    </xdr:to>
    <xdr:sp>
      <xdr:nvSpPr>
        <xdr:cNvPr id="24" name="Line 24"/>
        <xdr:cNvSpPr>
          <a:spLocks/>
        </xdr:cNvSpPr>
      </xdr:nvSpPr>
      <xdr:spPr>
        <a:xfrm>
          <a:off x="133350" y="4324350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25</xdr:row>
      <xdr:rowOff>0</xdr:rowOff>
    </xdr:from>
    <xdr:to>
      <xdr:col>5</xdr:col>
      <xdr:colOff>428625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133350" y="4324350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25</xdr:row>
      <xdr:rowOff>0</xdr:rowOff>
    </xdr:from>
    <xdr:to>
      <xdr:col>0</xdr:col>
      <xdr:colOff>133350</xdr:colOff>
      <xdr:row>25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" y="4324350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390525</xdr:rowOff>
    </xdr:from>
    <xdr:to>
      <xdr:col>15</xdr:col>
      <xdr:colOff>1123950</xdr:colOff>
      <xdr:row>4</xdr:row>
      <xdr:rowOff>114300</xdr:rowOff>
    </xdr:to>
    <xdr:sp>
      <xdr:nvSpPr>
        <xdr:cNvPr id="27" name="Tekst 31"/>
        <xdr:cNvSpPr txBox="1">
          <a:spLocks noChangeArrowheads="1"/>
        </xdr:cNvSpPr>
      </xdr:nvSpPr>
      <xdr:spPr>
        <a:xfrm>
          <a:off x="19050" y="390525"/>
          <a:ext cx="11125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Wykaz nieruchomości 
stanowiących własność Gminy Stare Babice 
stan na 30.10.2006 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workbookViewId="0" topLeftCell="B1">
      <selection activeCell="C20" sqref="C20"/>
    </sheetView>
  </sheetViews>
  <sheetFormatPr defaultColWidth="9.00390625" defaultRowHeight="12.75"/>
  <cols>
    <col min="2" max="2" width="9.25390625" style="0" customWidth="1"/>
    <col min="3" max="3" width="17.375" style="0" customWidth="1"/>
    <col min="4" max="4" width="16.375" style="0" customWidth="1"/>
    <col min="5" max="5" width="11.625" style="0" customWidth="1"/>
    <col min="6" max="6" width="12.375" style="0" customWidth="1"/>
    <col min="7" max="7" width="9.625" style="0" bestFit="1" customWidth="1"/>
  </cols>
  <sheetData>
    <row r="2" spans="3:5" ht="15.75">
      <c r="C2" s="28" t="s">
        <v>11</v>
      </c>
      <c r="D2" s="28"/>
      <c r="E2" s="28"/>
    </row>
    <row r="4" spans="2:7" ht="15.75">
      <c r="B4" s="7" t="s">
        <v>0</v>
      </c>
      <c r="C4" s="7" t="s">
        <v>12</v>
      </c>
      <c r="D4" s="7" t="s">
        <v>5</v>
      </c>
      <c r="E4" s="7"/>
      <c r="F4" s="7" t="s">
        <v>1</v>
      </c>
      <c r="G4" s="17"/>
    </row>
    <row r="5" spans="2:7" ht="12.75">
      <c r="B5" s="5">
        <v>1114</v>
      </c>
      <c r="C5" s="2" t="s">
        <v>2</v>
      </c>
      <c r="D5" s="9">
        <v>0.0113</v>
      </c>
      <c r="E5" s="18">
        <v>0.0113</v>
      </c>
      <c r="F5" s="13">
        <v>2260</v>
      </c>
      <c r="G5" s="21">
        <v>2260</v>
      </c>
    </row>
    <row r="6" spans="2:7" ht="12.75">
      <c r="B6" s="5" t="s">
        <v>3</v>
      </c>
      <c r="C6" s="2" t="s">
        <v>9</v>
      </c>
      <c r="D6" s="9">
        <v>0.04</v>
      </c>
      <c r="E6" s="18">
        <v>0.04</v>
      </c>
      <c r="F6" s="13">
        <v>12000</v>
      </c>
      <c r="G6" s="21">
        <v>12000</v>
      </c>
    </row>
    <row r="7" spans="2:7" ht="12.75">
      <c r="B7" s="5">
        <v>237</v>
      </c>
      <c r="C7" s="2" t="s">
        <v>4</v>
      </c>
      <c r="D7" s="9">
        <v>0.01</v>
      </c>
      <c r="E7" s="18"/>
      <c r="F7" s="13">
        <v>3400</v>
      </c>
      <c r="G7" s="21"/>
    </row>
    <row r="8" spans="2:7" ht="12.75">
      <c r="B8" s="6">
        <v>256</v>
      </c>
      <c r="C8" s="3"/>
      <c r="D8" s="10">
        <v>0.0414</v>
      </c>
      <c r="E8" s="19">
        <v>0.0514</v>
      </c>
      <c r="F8" s="14">
        <v>14130</v>
      </c>
      <c r="G8" s="26">
        <v>17530</v>
      </c>
    </row>
    <row r="9" spans="2:7" ht="12.75">
      <c r="B9" s="5" t="s">
        <v>17</v>
      </c>
      <c r="C9" s="2" t="s">
        <v>16</v>
      </c>
      <c r="D9" s="9">
        <v>0.0163</v>
      </c>
      <c r="E9" s="18">
        <v>0.0163</v>
      </c>
      <c r="F9" s="13">
        <v>16430</v>
      </c>
      <c r="G9" s="21">
        <v>16430</v>
      </c>
    </row>
    <row r="10" spans="2:7" ht="12.75">
      <c r="B10" s="5" t="s">
        <v>6</v>
      </c>
      <c r="C10" s="2" t="s">
        <v>7</v>
      </c>
      <c r="D10" s="9">
        <v>0.0499</v>
      </c>
      <c r="E10" s="18"/>
      <c r="F10" s="13">
        <v>22900</v>
      </c>
      <c r="G10" s="21"/>
    </row>
    <row r="11" spans="2:7" ht="12.75">
      <c r="B11" s="6" t="s">
        <v>8</v>
      </c>
      <c r="C11" s="3"/>
      <c r="D11" s="10">
        <v>0.1263</v>
      </c>
      <c r="E11" s="19"/>
      <c r="F11" s="14">
        <v>58277</v>
      </c>
      <c r="G11" s="26"/>
    </row>
    <row r="12" spans="2:7" ht="12.75">
      <c r="B12" s="6">
        <v>670</v>
      </c>
      <c r="C12" s="3"/>
      <c r="D12" s="10">
        <v>0.1</v>
      </c>
      <c r="E12" s="19"/>
      <c r="F12" s="14"/>
      <c r="G12" s="22"/>
    </row>
    <row r="13" spans="2:7" ht="12.75">
      <c r="B13" s="6">
        <v>671</v>
      </c>
      <c r="C13" s="4"/>
      <c r="D13" s="11">
        <v>0.07</v>
      </c>
      <c r="E13" s="20">
        <v>0.3462</v>
      </c>
      <c r="F13" s="15">
        <v>5600</v>
      </c>
      <c r="G13" s="27">
        <v>86777</v>
      </c>
    </row>
    <row r="14" spans="2:7" ht="12.75">
      <c r="B14" s="24" t="s">
        <v>14</v>
      </c>
      <c r="C14" s="23" t="s">
        <v>13</v>
      </c>
      <c r="D14" s="9">
        <v>0.4733</v>
      </c>
      <c r="E14" s="20"/>
      <c r="F14" s="15">
        <v>206502</v>
      </c>
      <c r="G14" s="22"/>
    </row>
    <row r="15" spans="2:7" ht="12.75">
      <c r="B15" s="25" t="s">
        <v>15</v>
      </c>
      <c r="C15" s="4"/>
      <c r="D15" s="9">
        <v>0.038</v>
      </c>
      <c r="E15" s="20">
        <v>0.5113</v>
      </c>
      <c r="F15" s="15">
        <v>30780</v>
      </c>
      <c r="G15" s="22">
        <v>237282</v>
      </c>
    </row>
    <row r="16" spans="2:7" ht="12.75">
      <c r="B16" s="1"/>
      <c r="C16" s="8" t="s">
        <v>10</v>
      </c>
      <c r="D16" s="12">
        <f>SUM(D5:D15)</f>
        <v>0.9765</v>
      </c>
      <c r="E16" s="18">
        <f>SUM(E5:E15)</f>
        <v>0.9764999999999999</v>
      </c>
      <c r="F16" s="16">
        <f>SUM(F5:F15)</f>
        <v>372279</v>
      </c>
      <c r="G16" s="21">
        <f>SUM(G5:G15)</f>
        <v>372279</v>
      </c>
    </row>
  </sheetData>
  <mergeCells count="1"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46">
      <selection activeCell="D4" sqref="D4"/>
    </sheetView>
  </sheetViews>
  <sheetFormatPr defaultColWidth="9.00390625" defaultRowHeight="12.75"/>
  <cols>
    <col min="1" max="1" width="4.625" style="70" customWidth="1"/>
    <col min="2" max="2" width="9.125" style="70" customWidth="1"/>
    <col min="3" max="3" width="9.375" style="70" customWidth="1"/>
    <col min="4" max="4" width="28.25390625" style="70" customWidth="1"/>
    <col min="5" max="5" width="11.625" style="70" customWidth="1"/>
    <col min="6" max="6" width="15.125" style="70" customWidth="1"/>
    <col min="7" max="7" width="13.75390625" style="70" customWidth="1"/>
    <col min="8" max="9" width="9.125" style="70" customWidth="1"/>
  </cols>
  <sheetData>
    <row r="2" spans="1:3" ht="12.75">
      <c r="A2" s="70" t="s">
        <v>166</v>
      </c>
      <c r="C2" s="69"/>
    </row>
    <row r="5" spans="1:9" s="67" customFormat="1" ht="12.75">
      <c r="A5" s="163"/>
      <c r="B5" s="45" t="s">
        <v>167</v>
      </c>
      <c r="C5" s="45" t="s">
        <v>168</v>
      </c>
      <c r="D5" s="45"/>
      <c r="E5" s="45" t="s">
        <v>1</v>
      </c>
      <c r="F5" s="45" t="s">
        <v>50</v>
      </c>
      <c r="G5" s="55"/>
      <c r="H5" s="163"/>
      <c r="I5" s="163"/>
    </row>
    <row r="6" spans="2:7" ht="12.75">
      <c r="B6" s="118" t="s">
        <v>20</v>
      </c>
      <c r="C6" s="46">
        <v>0.03</v>
      </c>
      <c r="D6" s="118" t="s">
        <v>169</v>
      </c>
      <c r="E6" s="48">
        <v>5685</v>
      </c>
      <c r="F6" s="48">
        <v>0</v>
      </c>
      <c r="G6" s="164"/>
    </row>
    <row r="7" spans="2:7" ht="12.75">
      <c r="B7" s="118" t="s">
        <v>23</v>
      </c>
      <c r="C7" s="46">
        <v>0.06</v>
      </c>
      <c r="D7" s="118" t="s">
        <v>169</v>
      </c>
      <c r="E7" s="48">
        <v>11400</v>
      </c>
      <c r="F7" s="48">
        <v>0</v>
      </c>
      <c r="G7" s="164"/>
    </row>
    <row r="8" spans="2:7" ht="12.75">
      <c r="B8" s="118" t="s">
        <v>170</v>
      </c>
      <c r="C8" s="46">
        <v>0.16</v>
      </c>
      <c r="D8" s="118" t="s">
        <v>171</v>
      </c>
      <c r="E8" s="48">
        <v>91200</v>
      </c>
      <c r="F8" s="48">
        <v>26880</v>
      </c>
      <c r="G8" s="164"/>
    </row>
    <row r="9" spans="2:7" ht="12.75">
      <c r="B9" s="118" t="s">
        <v>124</v>
      </c>
      <c r="C9" s="46">
        <v>0.5314</v>
      </c>
      <c r="D9" s="118" t="s">
        <v>172</v>
      </c>
      <c r="E9" s="48">
        <v>410460</v>
      </c>
      <c r="F9" s="48">
        <v>12314</v>
      </c>
      <c r="G9" s="164"/>
    </row>
    <row r="10" spans="2:7" ht="12.75">
      <c r="B10" s="118" t="s">
        <v>75</v>
      </c>
      <c r="C10" s="46">
        <v>0.1247</v>
      </c>
      <c r="D10" s="118" t="s">
        <v>173</v>
      </c>
      <c r="E10" s="48">
        <v>96100</v>
      </c>
      <c r="F10" s="48">
        <v>0</v>
      </c>
      <c r="G10" s="164"/>
    </row>
    <row r="11" spans="2:7" ht="12.75">
      <c r="B11" s="118" t="s">
        <v>126</v>
      </c>
      <c r="C11" s="46">
        <v>0.3061</v>
      </c>
      <c r="D11" s="118" t="s">
        <v>172</v>
      </c>
      <c r="E11" s="48">
        <v>236440</v>
      </c>
      <c r="F11" s="48">
        <v>7093</v>
      </c>
      <c r="G11" s="164"/>
    </row>
    <row r="12" spans="2:7" ht="12.75">
      <c r="B12" s="118" t="s">
        <v>128</v>
      </c>
      <c r="C12" s="46">
        <v>0.0802</v>
      </c>
      <c r="D12" s="118" t="s">
        <v>174</v>
      </c>
      <c r="E12" s="48">
        <v>66860</v>
      </c>
      <c r="F12" s="48">
        <v>669</v>
      </c>
      <c r="G12" s="164"/>
    </row>
    <row r="13" spans="2:7" ht="12.75">
      <c r="B13" s="118" t="s">
        <v>76</v>
      </c>
      <c r="C13" s="46">
        <v>0.1041</v>
      </c>
      <c r="D13" s="118" t="s">
        <v>173</v>
      </c>
      <c r="E13" s="48">
        <v>80630</v>
      </c>
      <c r="F13" s="48">
        <v>0</v>
      </c>
      <c r="G13" s="164"/>
    </row>
    <row r="14" spans="2:7" ht="12.75">
      <c r="B14" s="118" t="s">
        <v>127</v>
      </c>
      <c r="C14" s="46">
        <v>0.0141</v>
      </c>
      <c r="D14" s="118" t="s">
        <v>175</v>
      </c>
      <c r="E14" s="48">
        <v>13677</v>
      </c>
      <c r="F14" s="48">
        <v>137</v>
      </c>
      <c r="G14" s="164"/>
    </row>
    <row r="15" spans="2:7" ht="12.75">
      <c r="B15" s="118" t="s">
        <v>77</v>
      </c>
      <c r="C15" s="46">
        <v>0.07</v>
      </c>
      <c r="D15" s="118" t="s">
        <v>176</v>
      </c>
      <c r="E15" s="48">
        <v>248000</v>
      </c>
      <c r="F15" s="96"/>
      <c r="G15" s="164"/>
    </row>
    <row r="16" spans="2:7" ht="12.75">
      <c r="B16" s="118" t="s">
        <v>78</v>
      </c>
      <c r="C16" s="46">
        <v>0.3236</v>
      </c>
      <c r="D16" s="118" t="s">
        <v>173</v>
      </c>
      <c r="E16" s="48">
        <v>285277</v>
      </c>
      <c r="F16" s="96"/>
      <c r="G16" s="164"/>
    </row>
    <row r="17" spans="2:7" ht="12.75">
      <c r="B17" s="118" t="s">
        <v>177</v>
      </c>
      <c r="C17" s="46">
        <v>0.12</v>
      </c>
      <c r="D17" s="118" t="s">
        <v>178</v>
      </c>
      <c r="E17" s="48">
        <v>23180</v>
      </c>
      <c r="F17" s="96">
        <v>0</v>
      </c>
      <c r="G17" s="164"/>
    </row>
    <row r="18" spans="2:7" ht="12.75">
      <c r="B18" s="91" t="s">
        <v>129</v>
      </c>
      <c r="C18" s="65">
        <f>SUM(C6:C17)</f>
        <v>1.9242000000000004</v>
      </c>
      <c r="D18" s="118"/>
      <c r="E18" s="66">
        <f>SUM(E6:E17)</f>
        <v>1568909</v>
      </c>
      <c r="F18" s="66">
        <f>SUM(F6:F17)</f>
        <v>47093</v>
      </c>
      <c r="G18" s="164"/>
    </row>
    <row r="19" ht="12.75">
      <c r="C19" s="69"/>
    </row>
    <row r="20" ht="12.75">
      <c r="C20" s="69"/>
    </row>
    <row r="21" ht="12.75">
      <c r="A21" s="70" t="s">
        <v>179</v>
      </c>
    </row>
    <row r="24" spans="1:9" s="67" customFormat="1" ht="12.75">
      <c r="A24" s="163"/>
      <c r="B24" s="45" t="s">
        <v>0</v>
      </c>
      <c r="C24" s="45" t="s">
        <v>168</v>
      </c>
      <c r="D24" s="45"/>
      <c r="E24" s="45" t="s">
        <v>180</v>
      </c>
      <c r="F24" s="45" t="s">
        <v>50</v>
      </c>
      <c r="G24" s="55"/>
      <c r="H24" s="163"/>
      <c r="I24" s="163"/>
    </row>
    <row r="25" spans="2:7" ht="12.75">
      <c r="B25" s="118" t="s">
        <v>181</v>
      </c>
      <c r="C25" s="46">
        <v>0.01</v>
      </c>
      <c r="D25" s="118" t="s">
        <v>182</v>
      </c>
      <c r="E25" s="48">
        <v>3400</v>
      </c>
      <c r="F25" s="96">
        <v>0</v>
      </c>
      <c r="G25" s="164"/>
    </row>
    <row r="26" spans="2:7" ht="12.75">
      <c r="B26" s="118" t="s">
        <v>69</v>
      </c>
      <c r="C26" s="46">
        <v>0.0165</v>
      </c>
      <c r="D26" s="118" t="s">
        <v>183</v>
      </c>
      <c r="E26" s="48">
        <v>1650</v>
      </c>
      <c r="F26" s="96">
        <v>0</v>
      </c>
      <c r="G26" s="164"/>
    </row>
    <row r="27" spans="2:7" ht="12.75">
      <c r="B27" s="118" t="s">
        <v>184</v>
      </c>
      <c r="C27" s="46">
        <v>0.0414</v>
      </c>
      <c r="D27" s="118" t="s">
        <v>185</v>
      </c>
      <c r="E27" s="48">
        <v>14130</v>
      </c>
      <c r="F27" s="48">
        <v>0</v>
      </c>
      <c r="G27" s="164"/>
    </row>
    <row r="28" spans="1:9" s="29" customFormat="1" ht="12.75">
      <c r="A28" s="165"/>
      <c r="B28" s="91"/>
      <c r="C28" s="65">
        <f>SUM(C25:C27)</f>
        <v>0.0679</v>
      </c>
      <c r="D28" s="91"/>
      <c r="E28" s="66">
        <f>SUM(E25:E27)</f>
        <v>19180</v>
      </c>
      <c r="F28" s="44"/>
      <c r="G28" s="166"/>
      <c r="H28" s="165"/>
      <c r="I28" s="165"/>
    </row>
    <row r="31" ht="12.75">
      <c r="A31" s="70" t="s">
        <v>186</v>
      </c>
    </row>
    <row r="34" spans="1:9" s="67" customFormat="1" ht="12.75">
      <c r="A34" s="163"/>
      <c r="B34" s="45" t="s">
        <v>0</v>
      </c>
      <c r="C34" s="45" t="s">
        <v>168</v>
      </c>
      <c r="D34" s="45"/>
      <c r="E34" s="45" t="s">
        <v>1</v>
      </c>
      <c r="F34" s="45" t="s">
        <v>50</v>
      </c>
      <c r="G34" s="55"/>
      <c r="H34" s="163"/>
      <c r="I34" s="163"/>
    </row>
    <row r="35" spans="2:7" ht="12.75">
      <c r="B35" s="118" t="s">
        <v>187</v>
      </c>
      <c r="C35" s="46">
        <v>0.0115</v>
      </c>
      <c r="D35" s="118" t="s">
        <v>188</v>
      </c>
      <c r="E35" s="48">
        <v>5903</v>
      </c>
      <c r="F35" s="48">
        <v>0</v>
      </c>
      <c r="G35" s="164"/>
    </row>
    <row r="39" ht="12.75">
      <c r="A39" s="70" t="s">
        <v>189</v>
      </c>
    </row>
    <row r="42" spans="1:9" s="67" customFormat="1" ht="12.75">
      <c r="A42" s="163"/>
      <c r="B42" s="45" t="s">
        <v>0</v>
      </c>
      <c r="C42" s="45" t="s">
        <v>168</v>
      </c>
      <c r="D42" s="45"/>
      <c r="E42" s="45" t="s">
        <v>1</v>
      </c>
      <c r="F42" s="45" t="s">
        <v>50</v>
      </c>
      <c r="G42" s="55"/>
      <c r="H42" s="163"/>
      <c r="I42" s="163"/>
    </row>
    <row r="43" spans="2:7" ht="12.75">
      <c r="B43" s="118" t="s">
        <v>66</v>
      </c>
      <c r="C43" s="46">
        <v>0.29</v>
      </c>
      <c r="D43" s="118" t="s">
        <v>190</v>
      </c>
      <c r="E43" s="48">
        <v>148847</v>
      </c>
      <c r="F43" s="48">
        <v>0</v>
      </c>
      <c r="G43" s="164"/>
    </row>
    <row r="44" spans="2:7" ht="12.75">
      <c r="B44" s="118" t="s">
        <v>68</v>
      </c>
      <c r="C44" s="46">
        <v>1.0256</v>
      </c>
      <c r="D44" s="118" t="s">
        <v>191</v>
      </c>
      <c r="E44" s="48">
        <v>300500</v>
      </c>
      <c r="F44" s="48">
        <v>0</v>
      </c>
      <c r="G44" s="164"/>
    </row>
    <row r="45" spans="2:7" ht="12.75">
      <c r="B45" s="118" t="s">
        <v>3</v>
      </c>
      <c r="C45" s="46">
        <v>0.04</v>
      </c>
      <c r="D45" s="118" t="s">
        <v>188</v>
      </c>
      <c r="E45" s="48">
        <v>12000</v>
      </c>
      <c r="F45" s="167">
        <v>0</v>
      </c>
      <c r="G45" s="164"/>
    </row>
    <row r="46" spans="1:9" s="29" customFormat="1" ht="12.75">
      <c r="A46" s="165"/>
      <c r="B46" s="91" t="s">
        <v>129</v>
      </c>
      <c r="C46" s="65">
        <f>SUM(C43:C45)</f>
        <v>1.3556000000000001</v>
      </c>
      <c r="D46" s="91"/>
      <c r="E46" s="66">
        <f>SUM(E43:E45)</f>
        <v>461347</v>
      </c>
      <c r="F46" s="66"/>
      <c r="G46" s="166"/>
      <c r="H46" s="165"/>
      <c r="I46" s="16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40">
      <selection activeCell="D4" sqref="D4"/>
    </sheetView>
  </sheetViews>
  <sheetFormatPr defaultColWidth="9.00390625" defaultRowHeight="12.75"/>
  <cols>
    <col min="1" max="1" width="4.625" style="0" customWidth="1"/>
    <col min="3" max="3" width="9.125" style="168" customWidth="1"/>
    <col min="4" max="4" width="36.875" style="0" customWidth="1"/>
    <col min="5" max="5" width="12.875" style="143" customWidth="1"/>
    <col min="6" max="6" width="13.875" style="0" customWidth="1"/>
  </cols>
  <sheetData>
    <row r="2" ht="12.75">
      <c r="A2" t="s">
        <v>192</v>
      </c>
    </row>
    <row r="5" spans="1:7" s="67" customFormat="1" ht="12.75">
      <c r="A5" s="169"/>
      <c r="B5" s="30" t="s">
        <v>0</v>
      </c>
      <c r="C5" s="170" t="s">
        <v>193</v>
      </c>
      <c r="D5" s="30"/>
      <c r="E5" s="171" t="s">
        <v>1</v>
      </c>
      <c r="F5" s="30" t="s">
        <v>50</v>
      </c>
      <c r="G5" s="32"/>
    </row>
    <row r="6" spans="1:7" ht="12.75">
      <c r="A6" s="120"/>
      <c r="B6" s="17"/>
      <c r="C6" s="35"/>
      <c r="D6" s="172"/>
      <c r="E6" s="173"/>
      <c r="F6" s="37"/>
      <c r="G6" s="174"/>
    </row>
    <row r="7" spans="1:7" ht="12.75">
      <c r="A7" s="120"/>
      <c r="B7" s="38"/>
      <c r="C7" s="10"/>
      <c r="D7" s="175" t="s">
        <v>194</v>
      </c>
      <c r="E7" s="175"/>
      <c r="F7" s="14"/>
      <c r="G7" s="174"/>
    </row>
    <row r="8" spans="1:7" ht="12.75">
      <c r="A8" s="176"/>
      <c r="B8" s="177" t="s">
        <v>51</v>
      </c>
      <c r="C8" s="11">
        <v>12.3</v>
      </c>
      <c r="D8" s="177"/>
      <c r="E8" s="178">
        <v>1435500</v>
      </c>
      <c r="F8" s="15">
        <v>732000</v>
      </c>
      <c r="G8" s="174"/>
    </row>
    <row r="9" spans="1:7" ht="12.75">
      <c r="A9" s="120"/>
      <c r="B9" s="17"/>
      <c r="C9" s="35"/>
      <c r="D9" s="173" t="s">
        <v>195</v>
      </c>
      <c r="E9" s="173">
        <v>354504</v>
      </c>
      <c r="F9" s="37">
        <v>0</v>
      </c>
      <c r="G9" s="174"/>
    </row>
    <row r="10" spans="1:7" ht="12.75">
      <c r="A10" s="176"/>
      <c r="B10" s="177" t="s">
        <v>113</v>
      </c>
      <c r="C10" s="11">
        <v>3.61</v>
      </c>
      <c r="D10" s="178" t="s">
        <v>196</v>
      </c>
      <c r="E10" s="178"/>
      <c r="F10" s="15"/>
      <c r="G10" s="174"/>
    </row>
    <row r="11" spans="1:7" ht="12.75">
      <c r="A11" s="120"/>
      <c r="B11" s="17"/>
      <c r="C11" s="35"/>
      <c r="D11" s="173" t="s">
        <v>195</v>
      </c>
      <c r="E11" s="173"/>
      <c r="F11" s="37">
        <v>0</v>
      </c>
      <c r="G11" s="174"/>
    </row>
    <row r="12" spans="1:7" ht="12.75">
      <c r="A12" s="176"/>
      <c r="B12" s="177" t="s">
        <v>114</v>
      </c>
      <c r="C12" s="11">
        <v>5.2</v>
      </c>
      <c r="D12" s="178" t="s">
        <v>196</v>
      </c>
      <c r="E12" s="178">
        <v>510640</v>
      </c>
      <c r="F12" s="15"/>
      <c r="G12" s="174"/>
    </row>
    <row r="13" spans="1:7" ht="12.75">
      <c r="A13" s="120"/>
      <c r="B13" s="17"/>
      <c r="C13" s="35"/>
      <c r="D13" s="173" t="s">
        <v>197</v>
      </c>
      <c r="E13" s="173"/>
      <c r="F13" s="37"/>
      <c r="G13" s="174"/>
    </row>
    <row r="14" spans="1:7" ht="12.75">
      <c r="A14" s="176"/>
      <c r="B14" s="179" t="s">
        <v>123</v>
      </c>
      <c r="C14" s="10">
        <v>12.14</v>
      </c>
      <c r="D14" s="175" t="s">
        <v>196</v>
      </c>
      <c r="E14" s="175">
        <v>8623234</v>
      </c>
      <c r="F14" s="14">
        <v>431162</v>
      </c>
      <c r="G14" s="174"/>
    </row>
    <row r="15" spans="1:7" ht="12.75">
      <c r="A15" s="120"/>
      <c r="B15" s="40"/>
      <c r="C15" s="11"/>
      <c r="D15" s="178"/>
      <c r="E15" s="178"/>
      <c r="F15" s="15"/>
      <c r="G15" s="174"/>
    </row>
    <row r="16" spans="1:7" ht="12.75">
      <c r="A16" s="120"/>
      <c r="B16" s="40" t="s">
        <v>115</v>
      </c>
      <c r="C16" s="11">
        <v>1.1204</v>
      </c>
      <c r="D16" s="178" t="s">
        <v>198</v>
      </c>
      <c r="E16" s="178">
        <v>496300</v>
      </c>
      <c r="F16" s="15"/>
      <c r="G16" s="174"/>
    </row>
    <row r="17" spans="1:7" ht="12.75">
      <c r="A17" s="120"/>
      <c r="B17" s="40" t="s">
        <v>116</v>
      </c>
      <c r="C17" s="11">
        <v>0.9048</v>
      </c>
      <c r="D17" s="178" t="s">
        <v>198</v>
      </c>
      <c r="E17" s="178">
        <v>400790</v>
      </c>
      <c r="F17" s="15"/>
      <c r="G17" s="174"/>
    </row>
    <row r="18" spans="1:7" ht="12.75">
      <c r="A18" s="120"/>
      <c r="B18" s="40" t="s">
        <v>117</v>
      </c>
      <c r="C18" s="11">
        <v>0.6839</v>
      </c>
      <c r="D18" s="178" t="s">
        <v>198</v>
      </c>
      <c r="E18" s="178">
        <v>302950</v>
      </c>
      <c r="F18" s="15"/>
      <c r="G18" s="174"/>
    </row>
    <row r="19" spans="1:7" ht="12.75">
      <c r="A19" s="120"/>
      <c r="B19" s="40" t="s">
        <v>118</v>
      </c>
      <c r="C19" s="11">
        <v>0.2098</v>
      </c>
      <c r="D19" s="178" t="s">
        <v>198</v>
      </c>
      <c r="E19" s="178">
        <v>92940</v>
      </c>
      <c r="F19" s="15"/>
      <c r="G19" s="174"/>
    </row>
    <row r="20" spans="1:7" ht="12.75">
      <c r="A20" s="176"/>
      <c r="B20" s="40" t="s">
        <v>119</v>
      </c>
      <c r="C20" s="11">
        <v>0.8885</v>
      </c>
      <c r="D20" s="178" t="s">
        <v>198</v>
      </c>
      <c r="E20" s="178">
        <v>778148</v>
      </c>
      <c r="F20" s="15"/>
      <c r="G20" s="174"/>
    </row>
    <row r="21" spans="1:7" ht="12.75">
      <c r="A21" s="120"/>
      <c r="B21" s="40" t="s">
        <v>121</v>
      </c>
      <c r="C21" s="11">
        <v>0.6814</v>
      </c>
      <c r="D21" s="178" t="s">
        <v>198</v>
      </c>
      <c r="E21" s="178">
        <v>596770</v>
      </c>
      <c r="F21" s="15"/>
      <c r="G21" s="174"/>
    </row>
    <row r="22" spans="1:7" ht="12.75">
      <c r="A22" s="120"/>
      <c r="B22" s="40" t="s">
        <v>122</v>
      </c>
      <c r="C22" s="11">
        <v>0.1676</v>
      </c>
      <c r="D22" s="178" t="s">
        <v>198</v>
      </c>
      <c r="E22" s="178">
        <v>146784</v>
      </c>
      <c r="F22" s="15"/>
      <c r="G22" s="174"/>
    </row>
    <row r="23" spans="1:7" ht="12.75">
      <c r="A23" s="120"/>
      <c r="B23" s="40" t="s">
        <v>120</v>
      </c>
      <c r="C23" s="11">
        <v>1.1395</v>
      </c>
      <c r="D23" s="178" t="s">
        <v>199</v>
      </c>
      <c r="E23" s="178">
        <v>997975</v>
      </c>
      <c r="F23" s="15"/>
      <c r="G23" s="174"/>
    </row>
    <row r="24" spans="1:7" ht="12.75">
      <c r="A24" s="120"/>
      <c r="B24" s="118" t="s">
        <v>52</v>
      </c>
      <c r="C24" s="9">
        <v>0.2</v>
      </c>
      <c r="D24" s="13" t="s">
        <v>200</v>
      </c>
      <c r="E24" s="13">
        <v>30209</v>
      </c>
      <c r="F24" s="13">
        <v>35646</v>
      </c>
      <c r="G24" s="174"/>
    </row>
    <row r="25" spans="1:7" ht="12.75">
      <c r="A25" s="120"/>
      <c r="B25" s="118" t="s">
        <v>62</v>
      </c>
      <c r="C25" s="9">
        <v>0.4</v>
      </c>
      <c r="D25" s="13" t="s">
        <v>173</v>
      </c>
      <c r="E25" s="13">
        <v>80000</v>
      </c>
      <c r="F25" s="13">
        <v>0</v>
      </c>
      <c r="G25" s="174"/>
    </row>
    <row r="26" spans="1:7" ht="12.75">
      <c r="A26" s="70"/>
      <c r="B26" s="118" t="s">
        <v>63</v>
      </c>
      <c r="C26" s="9">
        <v>1.6816</v>
      </c>
      <c r="D26" s="13" t="s">
        <v>183</v>
      </c>
      <c r="E26" s="13">
        <v>336320</v>
      </c>
      <c r="F26" s="13">
        <v>0</v>
      </c>
      <c r="G26" s="174"/>
    </row>
    <row r="27" spans="1:7" ht="12.75">
      <c r="A27" s="70"/>
      <c r="B27" s="118" t="s">
        <v>64</v>
      </c>
      <c r="C27" s="9">
        <v>1.0544</v>
      </c>
      <c r="D27" s="13" t="s">
        <v>183</v>
      </c>
      <c r="E27" s="13">
        <v>206246</v>
      </c>
      <c r="F27" s="13">
        <v>0</v>
      </c>
      <c r="G27" s="174"/>
    </row>
    <row r="28" spans="1:7" ht="12.75">
      <c r="A28" s="70"/>
      <c r="B28" s="118" t="s">
        <v>65</v>
      </c>
      <c r="C28" s="9">
        <v>1.0564</v>
      </c>
      <c r="D28" s="13" t="s">
        <v>183</v>
      </c>
      <c r="E28" s="13">
        <v>227126</v>
      </c>
      <c r="F28" s="13">
        <v>0</v>
      </c>
      <c r="G28" s="174"/>
    </row>
    <row r="29" spans="1:7" ht="12.75">
      <c r="A29" s="70"/>
      <c r="B29" s="118" t="s">
        <v>201</v>
      </c>
      <c r="C29" s="9">
        <v>0.0113</v>
      </c>
      <c r="D29" s="13" t="s">
        <v>202</v>
      </c>
      <c r="E29" s="90">
        <v>2260</v>
      </c>
      <c r="F29" s="16">
        <v>0</v>
      </c>
      <c r="G29" s="174"/>
    </row>
    <row r="30" spans="1:7" ht="12.75">
      <c r="A30" s="70"/>
      <c r="B30" s="91" t="s">
        <v>10</v>
      </c>
      <c r="C30" s="12">
        <f>SUM(C6:C29)</f>
        <v>43.44960000000001</v>
      </c>
      <c r="D30" s="16"/>
      <c r="E30" s="16">
        <f>SUM(E6:E29)</f>
        <v>15618696</v>
      </c>
      <c r="F30" s="16">
        <f>SUM(F6:F29)</f>
        <v>1198808</v>
      </c>
      <c r="G30" s="174"/>
    </row>
    <row r="31" spans="1:7" ht="12.75">
      <c r="A31" s="29"/>
      <c r="G31" s="174"/>
    </row>
    <row r="32" spans="3:7" ht="12.75">
      <c r="C32" s="68"/>
      <c r="G32" s="174"/>
    </row>
    <row r="33" spans="1:7" s="29" customFormat="1" ht="12.75">
      <c r="A33"/>
      <c r="B33"/>
      <c r="C33" s="68"/>
      <c r="D33"/>
      <c r="E33" s="143"/>
      <c r="F33"/>
      <c r="G33" s="97"/>
    </row>
    <row r="34" spans="1:3" ht="12.75">
      <c r="A34" t="s">
        <v>203</v>
      </c>
      <c r="C34" s="68"/>
    </row>
    <row r="35" spans="2:6" ht="12.75">
      <c r="B35" s="30" t="s">
        <v>167</v>
      </c>
      <c r="C35" s="30" t="s">
        <v>168</v>
      </c>
      <c r="D35" s="30"/>
      <c r="E35" s="171" t="s">
        <v>1</v>
      </c>
      <c r="F35" s="30" t="s">
        <v>50</v>
      </c>
    </row>
    <row r="36" spans="2:6" ht="12.75">
      <c r="B36" s="118" t="s">
        <v>26</v>
      </c>
      <c r="C36" s="46">
        <v>0.01</v>
      </c>
      <c r="D36" s="13" t="s">
        <v>204</v>
      </c>
      <c r="E36" s="13">
        <v>2790</v>
      </c>
      <c r="F36" s="13">
        <v>0</v>
      </c>
    </row>
    <row r="37" spans="1:6" ht="12.75">
      <c r="A37" s="67"/>
      <c r="B37" s="118" t="s">
        <v>101</v>
      </c>
      <c r="C37" s="46">
        <v>0.1875</v>
      </c>
      <c r="D37" s="13" t="s">
        <v>205</v>
      </c>
      <c r="E37" s="13">
        <v>106600</v>
      </c>
      <c r="F37" s="13">
        <v>0</v>
      </c>
    </row>
    <row r="38" spans="1:6" ht="12.75">
      <c r="A38" s="70"/>
      <c r="B38" s="91" t="s">
        <v>10</v>
      </c>
      <c r="C38" s="65">
        <f>SUM(C36:C37)</f>
        <v>0.1975</v>
      </c>
      <c r="D38" s="118"/>
      <c r="E38" s="16">
        <f>SUM(E36:E37)</f>
        <v>109390</v>
      </c>
      <c r="F38" s="13">
        <f>SUM(F36:F37)</f>
        <v>0</v>
      </c>
    </row>
    <row r="39" spans="1:7" s="67" customFormat="1" ht="12.75">
      <c r="A39" s="70"/>
      <c r="B39" s="180"/>
      <c r="C39" s="68"/>
      <c r="D39"/>
      <c r="E39" s="143"/>
      <c r="F39"/>
      <c r="G39" s="32"/>
    </row>
    <row r="40" spans="1:7" ht="12.75">
      <c r="A40" s="70"/>
      <c r="G40" s="174"/>
    </row>
    <row r="41" spans="1:7" ht="12.75">
      <c r="A41" t="s">
        <v>206</v>
      </c>
      <c r="B41" s="29"/>
      <c r="G41" s="174"/>
    </row>
    <row r="42" ht="12.75">
      <c r="G42" s="174"/>
    </row>
    <row r="43" spans="1:6" ht="12.75">
      <c r="A43" s="29"/>
      <c r="B43" s="181" t="s">
        <v>0</v>
      </c>
      <c r="C43" s="9" t="s">
        <v>193</v>
      </c>
      <c r="D43" s="182"/>
      <c r="E43" s="13" t="s">
        <v>1</v>
      </c>
      <c r="F43" s="1" t="s">
        <v>50</v>
      </c>
    </row>
    <row r="44" spans="2:6" ht="12.75">
      <c r="B44" s="181" t="s">
        <v>98</v>
      </c>
      <c r="C44" s="9">
        <v>0.1</v>
      </c>
      <c r="D44" s="13" t="s">
        <v>207</v>
      </c>
      <c r="E44" s="13">
        <v>40000</v>
      </c>
      <c r="F44" s="13">
        <v>0</v>
      </c>
    </row>
    <row r="45" spans="2:6" ht="12.75">
      <c r="B45" s="181" t="s">
        <v>100</v>
      </c>
      <c r="C45" s="9">
        <v>0.4984</v>
      </c>
      <c r="D45" s="13" t="s">
        <v>207</v>
      </c>
      <c r="E45" s="13">
        <v>199360</v>
      </c>
      <c r="F45" s="13">
        <v>0</v>
      </c>
    </row>
    <row r="46" spans="2:6" ht="12.75">
      <c r="B46" s="183" t="s">
        <v>129</v>
      </c>
      <c r="C46" s="12">
        <f>SUM(C44:C45)</f>
        <v>0.5984</v>
      </c>
      <c r="D46" s="184"/>
      <c r="E46" s="16">
        <f>SUM(E44:E45)</f>
        <v>239360</v>
      </c>
      <c r="F46" s="13">
        <f>SUM(F44:F45)</f>
        <v>0</v>
      </c>
    </row>
    <row r="47" ht="12.75">
      <c r="G47" s="174"/>
    </row>
    <row r="48" ht="12.75">
      <c r="G48" s="174"/>
    </row>
    <row r="49" spans="2:7" ht="12.75">
      <c r="B49" s="29"/>
      <c r="C49" s="185"/>
      <c r="G49" s="174"/>
    </row>
    <row r="50" spans="3:7" ht="12.75">
      <c r="C50" s="68"/>
      <c r="G50" s="174"/>
    </row>
    <row r="51" spans="1:3" ht="12.75">
      <c r="A51" s="29" t="s">
        <v>208</v>
      </c>
      <c r="C51" s="68"/>
    </row>
    <row r="52" spans="2:6" ht="12.75">
      <c r="B52" s="30" t="s">
        <v>167</v>
      </c>
      <c r="C52" s="30" t="s">
        <v>168</v>
      </c>
      <c r="D52" s="30"/>
      <c r="E52" s="171" t="s">
        <v>1</v>
      </c>
      <c r="F52" s="30" t="s">
        <v>50</v>
      </c>
    </row>
    <row r="53" spans="2:6" ht="12.75">
      <c r="B53" s="118" t="s">
        <v>17</v>
      </c>
      <c r="C53" s="46">
        <v>0.0163</v>
      </c>
      <c r="D53" s="13" t="s">
        <v>209</v>
      </c>
      <c r="E53" s="13">
        <v>16430</v>
      </c>
      <c r="F53" s="13">
        <v>0</v>
      </c>
    </row>
    <row r="54" spans="1:6" ht="12.75">
      <c r="A54" s="67"/>
      <c r="B54" s="91" t="s">
        <v>10</v>
      </c>
      <c r="C54" s="65">
        <f>SUM(C53:C53)</f>
        <v>0.0163</v>
      </c>
      <c r="D54" s="118"/>
      <c r="E54" s="16">
        <f>SUM(E53:E53)</f>
        <v>16430</v>
      </c>
      <c r="F54" s="13">
        <f>SUM(F53:F53)</f>
        <v>0</v>
      </c>
    </row>
    <row r="55" ht="12.75">
      <c r="A55" s="70"/>
    </row>
    <row r="56" ht="12.75">
      <c r="A56" s="70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52"/>
  <sheetViews>
    <sheetView workbookViewId="0" topLeftCell="A34">
      <selection activeCell="D1" sqref="D1"/>
    </sheetView>
  </sheetViews>
  <sheetFormatPr defaultColWidth="9.00390625" defaultRowHeight="12.75"/>
  <cols>
    <col min="1" max="1" width="2.00390625" style="0" customWidth="1"/>
    <col min="3" max="3" width="9.125" style="168" customWidth="1"/>
    <col min="4" max="4" width="42.75390625" style="0" customWidth="1"/>
    <col min="5" max="5" width="11.125" style="143" customWidth="1"/>
    <col min="6" max="6" width="11.625" style="0" customWidth="1"/>
  </cols>
  <sheetData>
    <row r="2" ht="12.75">
      <c r="A2" t="s">
        <v>210</v>
      </c>
    </row>
    <row r="5" spans="2:6" s="67" customFormat="1" ht="12.75">
      <c r="B5" s="30" t="s">
        <v>0</v>
      </c>
      <c r="C5" s="170" t="s">
        <v>168</v>
      </c>
      <c r="D5" s="30"/>
      <c r="E5" s="186" t="s">
        <v>1</v>
      </c>
      <c r="F5" s="30" t="s">
        <v>50</v>
      </c>
    </row>
    <row r="6" spans="1:6" ht="12.75">
      <c r="A6" s="70"/>
      <c r="B6" s="118" t="s">
        <v>34</v>
      </c>
      <c r="C6" s="9">
        <v>0.01</v>
      </c>
      <c r="D6" s="187"/>
      <c r="E6" s="37"/>
      <c r="F6" s="62"/>
    </row>
    <row r="7" spans="1:6" ht="13.5" thickBot="1">
      <c r="A7" s="70"/>
      <c r="B7" s="118" t="s">
        <v>35</v>
      </c>
      <c r="C7" s="188">
        <v>0.01</v>
      </c>
      <c r="D7" s="189" t="s">
        <v>211</v>
      </c>
      <c r="E7" s="178">
        <v>6230</v>
      </c>
      <c r="F7" s="96"/>
    </row>
    <row r="8" spans="1:6" ht="13.5" thickTop="1">
      <c r="A8" s="70"/>
      <c r="B8" s="172" t="s">
        <v>37</v>
      </c>
      <c r="C8" s="190">
        <v>0.0037</v>
      </c>
      <c r="D8" s="179" t="s">
        <v>212</v>
      </c>
      <c r="E8" s="175">
        <v>4366</v>
      </c>
      <c r="F8" s="63"/>
    </row>
    <row r="9" spans="2:6" ht="12.75">
      <c r="B9" s="17"/>
      <c r="C9" s="35"/>
      <c r="D9" s="172" t="s">
        <v>213</v>
      </c>
      <c r="E9" s="173"/>
      <c r="F9" s="62"/>
    </row>
    <row r="10" spans="1:6" ht="12.75">
      <c r="A10" s="70"/>
      <c r="B10" s="179" t="s">
        <v>214</v>
      </c>
      <c r="C10" s="10">
        <v>0.63</v>
      </c>
      <c r="D10" s="179" t="s">
        <v>215</v>
      </c>
      <c r="E10" s="175">
        <v>1049800</v>
      </c>
      <c r="F10" s="63">
        <v>31494</v>
      </c>
    </row>
    <row r="11" spans="2:6" ht="12.75">
      <c r="B11" s="40"/>
      <c r="C11" s="11"/>
      <c r="D11" s="177"/>
      <c r="E11" s="178"/>
      <c r="F11" s="96"/>
    </row>
    <row r="12" spans="2:6" ht="12.75">
      <c r="B12" s="17"/>
      <c r="C12" s="35"/>
      <c r="D12" s="172" t="s">
        <v>216</v>
      </c>
      <c r="E12" s="173"/>
      <c r="F12" s="62"/>
    </row>
    <row r="13" spans="1:6" ht="12.75">
      <c r="A13" s="70"/>
      <c r="B13" s="177" t="s">
        <v>217</v>
      </c>
      <c r="C13" s="11">
        <v>0.05</v>
      </c>
      <c r="D13" s="177" t="s">
        <v>215</v>
      </c>
      <c r="E13" s="178">
        <v>112800</v>
      </c>
      <c r="F13" s="96">
        <v>3384</v>
      </c>
    </row>
    <row r="14" spans="1:6" ht="12.75">
      <c r="A14" s="70"/>
      <c r="B14" s="177" t="s">
        <v>73</v>
      </c>
      <c r="C14" s="11">
        <v>0.021</v>
      </c>
      <c r="D14" s="177" t="s">
        <v>218</v>
      </c>
      <c r="E14" s="178">
        <v>27090</v>
      </c>
      <c r="F14" s="96"/>
    </row>
    <row r="15" spans="1:6" ht="12.75">
      <c r="A15" s="70"/>
      <c r="B15" s="177" t="s">
        <v>219</v>
      </c>
      <c r="C15" s="11">
        <v>0.1104</v>
      </c>
      <c r="D15" s="177" t="s">
        <v>218</v>
      </c>
      <c r="E15" s="178">
        <v>142416</v>
      </c>
      <c r="F15" s="96"/>
    </row>
    <row r="16" spans="1:6" ht="12.75">
      <c r="A16" s="70"/>
      <c r="B16" s="118" t="s">
        <v>40</v>
      </c>
      <c r="C16" s="9">
        <v>0.36</v>
      </c>
      <c r="D16" s="118" t="s">
        <v>220</v>
      </c>
      <c r="E16" s="191"/>
      <c r="F16" s="48"/>
    </row>
    <row r="17" spans="1:6" ht="12.75">
      <c r="A17" s="70"/>
      <c r="B17" s="118" t="s">
        <v>41</v>
      </c>
      <c r="C17" s="9">
        <v>0.05</v>
      </c>
      <c r="D17" s="118" t="s">
        <v>220</v>
      </c>
      <c r="E17" s="191">
        <v>77900</v>
      </c>
      <c r="F17" s="48"/>
    </row>
    <row r="18" spans="1:6" ht="12.75">
      <c r="A18" s="70"/>
      <c r="B18" s="118" t="s">
        <v>107</v>
      </c>
      <c r="C18" s="9">
        <v>0.17</v>
      </c>
      <c r="D18" s="118" t="s">
        <v>221</v>
      </c>
      <c r="E18" s="191">
        <v>222000</v>
      </c>
      <c r="F18" s="48"/>
    </row>
    <row r="19" spans="1:6" ht="12.75">
      <c r="A19" s="70"/>
      <c r="B19" s="118" t="s">
        <v>108</v>
      </c>
      <c r="C19" s="9">
        <v>0.0543</v>
      </c>
      <c r="D19" s="118" t="s">
        <v>221</v>
      </c>
      <c r="E19" s="173">
        <v>65300</v>
      </c>
      <c r="F19" s="48"/>
    </row>
    <row r="20" spans="2:6" ht="12.75">
      <c r="B20" s="17"/>
      <c r="C20" s="35"/>
      <c r="D20" s="187" t="s">
        <v>222</v>
      </c>
      <c r="E20" s="37"/>
      <c r="F20" s="63"/>
    </row>
    <row r="21" spans="1:6" ht="12.75">
      <c r="A21" s="70"/>
      <c r="B21" s="177" t="s">
        <v>43</v>
      </c>
      <c r="C21" s="11">
        <v>2.02</v>
      </c>
      <c r="D21" s="192" t="s">
        <v>223</v>
      </c>
      <c r="E21" s="14">
        <v>353500</v>
      </c>
      <c r="F21" s="63"/>
    </row>
    <row r="22" spans="2:6" ht="12.75">
      <c r="B22" s="17"/>
      <c r="C22" s="35"/>
      <c r="D22" s="187"/>
      <c r="E22" s="37"/>
      <c r="F22" s="62"/>
    </row>
    <row r="23" spans="1:6" ht="12.75">
      <c r="A23" s="70"/>
      <c r="B23" s="177" t="s">
        <v>45</v>
      </c>
      <c r="C23" s="11">
        <v>0.18</v>
      </c>
      <c r="D23" s="192" t="s">
        <v>224</v>
      </c>
      <c r="E23" s="15">
        <v>27000</v>
      </c>
      <c r="F23" s="96"/>
    </row>
    <row r="24" spans="2:6" ht="12.75">
      <c r="B24" s="17"/>
      <c r="C24" s="35"/>
      <c r="D24" s="172" t="s">
        <v>225</v>
      </c>
      <c r="E24" s="173"/>
      <c r="F24" s="62"/>
    </row>
    <row r="25" spans="1:6" ht="12.75">
      <c r="A25" s="70"/>
      <c r="B25" s="177" t="s">
        <v>109</v>
      </c>
      <c r="C25" s="11">
        <v>0.1272</v>
      </c>
      <c r="D25" s="177" t="s">
        <v>226</v>
      </c>
      <c r="E25" s="178">
        <v>18999</v>
      </c>
      <c r="F25" s="96"/>
    </row>
    <row r="26" spans="2:6" ht="12.75">
      <c r="B26" s="118" t="s">
        <v>6</v>
      </c>
      <c r="C26" s="9">
        <v>0.0499</v>
      </c>
      <c r="D26" s="118" t="s">
        <v>227</v>
      </c>
      <c r="E26" s="191">
        <v>22900</v>
      </c>
      <c r="F26" s="48"/>
    </row>
    <row r="27" spans="1:6" ht="12.75">
      <c r="A27" s="70"/>
      <c r="B27" s="118" t="s">
        <v>8</v>
      </c>
      <c r="C27" s="9">
        <v>0.1263</v>
      </c>
      <c r="D27" s="118" t="s">
        <v>228</v>
      </c>
      <c r="E27" s="173">
        <v>58277</v>
      </c>
      <c r="F27" s="48"/>
    </row>
    <row r="28" spans="1:6" ht="12.75">
      <c r="A28" s="70"/>
      <c r="B28" s="118" t="s">
        <v>70</v>
      </c>
      <c r="C28" s="9">
        <v>0.3572</v>
      </c>
      <c r="D28" s="193" t="s">
        <v>229</v>
      </c>
      <c r="E28" s="37">
        <v>482200</v>
      </c>
      <c r="F28" s="63"/>
    </row>
    <row r="29" spans="1:6" ht="12.75">
      <c r="A29" s="70"/>
      <c r="B29" s="118" t="s">
        <v>72</v>
      </c>
      <c r="C29" s="9">
        <v>0.015</v>
      </c>
      <c r="D29" s="193" t="s">
        <v>229</v>
      </c>
      <c r="E29" s="37">
        <v>19950</v>
      </c>
      <c r="F29" s="63"/>
    </row>
    <row r="30" spans="1:6" ht="12.75">
      <c r="A30" s="70"/>
      <c r="B30" s="118" t="s">
        <v>71</v>
      </c>
      <c r="C30" s="9">
        <v>0.1047</v>
      </c>
      <c r="D30" s="193" t="s">
        <v>230</v>
      </c>
      <c r="E30" s="13">
        <v>167520</v>
      </c>
      <c r="F30" s="63"/>
    </row>
    <row r="31" spans="1:6" ht="12.75">
      <c r="A31" s="70"/>
      <c r="B31" s="118" t="s">
        <v>231</v>
      </c>
      <c r="C31" s="9">
        <v>0.1</v>
      </c>
      <c r="D31" s="193" t="s">
        <v>232</v>
      </c>
      <c r="E31" s="37"/>
      <c r="F31" s="63"/>
    </row>
    <row r="32" spans="1:6" ht="12.75">
      <c r="A32" s="70"/>
      <c r="B32" s="118" t="s">
        <v>233</v>
      </c>
      <c r="C32" s="9">
        <v>0.07</v>
      </c>
      <c r="D32" s="193" t="s">
        <v>234</v>
      </c>
      <c r="E32" s="37">
        <v>5600</v>
      </c>
      <c r="F32" s="62"/>
    </row>
    <row r="33" spans="1:6" ht="12.75">
      <c r="A33" s="70"/>
      <c r="B33" s="118" t="s">
        <v>235</v>
      </c>
      <c r="C33" s="9">
        <v>0.67</v>
      </c>
      <c r="D33" s="118" t="s">
        <v>236</v>
      </c>
      <c r="E33" s="13">
        <v>160800</v>
      </c>
      <c r="F33" s="48"/>
    </row>
    <row r="34" spans="1:6" ht="12.75">
      <c r="A34" s="70"/>
      <c r="B34" s="118" t="s">
        <v>38</v>
      </c>
      <c r="C34" s="9">
        <v>1.34</v>
      </c>
      <c r="D34" s="118" t="s">
        <v>237</v>
      </c>
      <c r="E34" s="178">
        <v>38800</v>
      </c>
      <c r="F34" s="48"/>
    </row>
    <row r="35" spans="1:6" ht="12.75">
      <c r="A35" s="70"/>
      <c r="B35" s="172" t="s">
        <v>38</v>
      </c>
      <c r="C35" s="35">
        <v>0.03</v>
      </c>
      <c r="D35" s="118" t="s">
        <v>238</v>
      </c>
      <c r="E35" s="173">
        <v>900</v>
      </c>
      <c r="F35" s="48">
        <v>26453</v>
      </c>
    </row>
    <row r="36" spans="1:6" ht="12.75">
      <c r="A36" s="70"/>
      <c r="B36" s="172" t="s">
        <v>47</v>
      </c>
      <c r="C36" s="35">
        <v>0.4797</v>
      </c>
      <c r="D36" s="118" t="s">
        <v>239</v>
      </c>
      <c r="E36" s="173">
        <v>240000</v>
      </c>
      <c r="F36" s="48"/>
    </row>
    <row r="37" spans="1:6" ht="12.75">
      <c r="A37" s="70"/>
      <c r="B37" s="172" t="s">
        <v>240</v>
      </c>
      <c r="C37" s="35">
        <v>0.678</v>
      </c>
      <c r="D37" s="118" t="s">
        <v>241</v>
      </c>
      <c r="E37" s="173">
        <v>950000</v>
      </c>
      <c r="F37" s="48">
        <v>8784</v>
      </c>
    </row>
    <row r="38" spans="1:6" ht="12.75">
      <c r="A38" s="70"/>
      <c r="B38" s="172" t="s">
        <v>53</v>
      </c>
      <c r="C38" s="35">
        <v>0.002</v>
      </c>
      <c r="D38" s="118" t="s">
        <v>242</v>
      </c>
      <c r="E38" s="194"/>
      <c r="F38" s="48">
        <v>2400</v>
      </c>
    </row>
    <row r="39" spans="1:6" ht="12.75">
      <c r="A39" s="70"/>
      <c r="B39" s="172" t="s">
        <v>243</v>
      </c>
      <c r="C39" s="35">
        <v>0.0592</v>
      </c>
      <c r="D39" s="118" t="s">
        <v>244</v>
      </c>
      <c r="E39" s="13">
        <v>133792</v>
      </c>
      <c r="F39" s="96">
        <v>1338</v>
      </c>
    </row>
    <row r="40" spans="1:6" ht="12.75">
      <c r="A40" s="70"/>
      <c r="B40" s="172" t="s">
        <v>245</v>
      </c>
      <c r="C40" s="35">
        <v>0.027</v>
      </c>
      <c r="D40" s="118" t="s">
        <v>246</v>
      </c>
      <c r="E40" s="173">
        <v>61020</v>
      </c>
      <c r="F40" s="96">
        <v>610</v>
      </c>
    </row>
    <row r="41" spans="1:6" ht="12.75">
      <c r="A41" s="70"/>
      <c r="B41" s="172" t="s">
        <v>247</v>
      </c>
      <c r="C41" s="35">
        <v>0.0254</v>
      </c>
      <c r="D41" s="118" t="s">
        <v>246</v>
      </c>
      <c r="E41" s="173">
        <v>57404</v>
      </c>
      <c r="F41" s="96">
        <v>574</v>
      </c>
    </row>
    <row r="42" spans="1:6" ht="12.75">
      <c r="A42" s="70"/>
      <c r="B42" s="172" t="s">
        <v>248</v>
      </c>
      <c r="C42" s="35">
        <v>0.0176</v>
      </c>
      <c r="D42" s="118" t="s">
        <v>246</v>
      </c>
      <c r="E42" s="173">
        <v>39776</v>
      </c>
      <c r="F42" s="96">
        <v>398</v>
      </c>
    </row>
    <row r="43" spans="1:6" ht="12.75">
      <c r="A43" s="70"/>
      <c r="B43" s="172" t="s">
        <v>249</v>
      </c>
      <c r="C43" s="35">
        <v>0.0437</v>
      </c>
      <c r="D43" s="118" t="s">
        <v>250</v>
      </c>
      <c r="E43" s="173">
        <v>98762</v>
      </c>
      <c r="F43" s="96">
        <v>988</v>
      </c>
    </row>
    <row r="44" spans="1:6" ht="12.75">
      <c r="A44" s="70"/>
      <c r="B44" s="172" t="s">
        <v>251</v>
      </c>
      <c r="C44" s="35">
        <v>0.0428</v>
      </c>
      <c r="D44" s="118" t="s">
        <v>252</v>
      </c>
      <c r="E44" s="173">
        <v>96728</v>
      </c>
      <c r="F44" s="96">
        <v>967</v>
      </c>
    </row>
    <row r="45" spans="1:6" ht="12.75">
      <c r="A45" s="70"/>
      <c r="B45" s="172" t="s">
        <v>253</v>
      </c>
      <c r="C45" s="35">
        <v>0.0274</v>
      </c>
      <c r="D45" s="118" t="s">
        <v>252</v>
      </c>
      <c r="E45" s="173">
        <v>61924</v>
      </c>
      <c r="F45" s="96">
        <v>619</v>
      </c>
    </row>
    <row r="46" spans="1:6" ht="12.75">
      <c r="A46" s="70"/>
      <c r="B46" s="172" t="s">
        <v>254</v>
      </c>
      <c r="C46" s="35">
        <v>0.038</v>
      </c>
      <c r="D46" s="118" t="s">
        <v>252</v>
      </c>
      <c r="E46" s="173">
        <v>85880</v>
      </c>
      <c r="F46" s="96">
        <v>859</v>
      </c>
    </row>
    <row r="47" spans="1:6" ht="12.75">
      <c r="A47" s="70"/>
      <c r="B47" s="8" t="s">
        <v>129</v>
      </c>
      <c r="C47" s="12">
        <f>SUM(C6:C46)</f>
        <v>8.1005</v>
      </c>
      <c r="D47" s="8"/>
      <c r="E47" s="16">
        <f>SUM(E7:E46)</f>
        <v>4889634</v>
      </c>
      <c r="F47" s="87">
        <f>SUM(F6:F46)</f>
        <v>78868</v>
      </c>
    </row>
    <row r="48" ht="12.75">
      <c r="A48" s="70"/>
    </row>
    <row r="52" spans="2:6" s="29" customFormat="1" ht="12.75">
      <c r="B52"/>
      <c r="C52" s="168"/>
      <c r="D52"/>
      <c r="E52" s="143"/>
      <c r="F5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9"/>
  <sheetViews>
    <sheetView workbookViewId="0" topLeftCell="A16">
      <selection activeCell="D4" sqref="D4"/>
    </sheetView>
  </sheetViews>
  <sheetFormatPr defaultColWidth="9.00390625" defaultRowHeight="12.75"/>
  <cols>
    <col min="3" max="3" width="9.125" style="168" customWidth="1"/>
    <col min="4" max="4" width="35.875" style="0" customWidth="1"/>
    <col min="5" max="5" width="12.125" style="143" customWidth="1"/>
  </cols>
  <sheetData>
    <row r="2" ht="12.75">
      <c r="A2" t="s">
        <v>210</v>
      </c>
    </row>
    <row r="5" spans="2:5" s="67" customFormat="1" ht="12.75">
      <c r="B5" s="30" t="s">
        <v>0</v>
      </c>
      <c r="C5" s="170" t="s">
        <v>168</v>
      </c>
      <c r="D5" s="30"/>
      <c r="E5" s="186" t="s">
        <v>1</v>
      </c>
    </row>
    <row r="6" spans="1:5" ht="12.75">
      <c r="A6" s="70"/>
      <c r="B6" s="118" t="s">
        <v>34</v>
      </c>
      <c r="C6" s="9">
        <v>0.01</v>
      </c>
      <c r="D6" s="193" t="s">
        <v>276</v>
      </c>
      <c r="E6" s="37"/>
    </row>
    <row r="7" spans="1:5" ht="12.75">
      <c r="A7" s="70"/>
      <c r="B7" s="118" t="s">
        <v>35</v>
      </c>
      <c r="C7" s="9">
        <v>0.01</v>
      </c>
      <c r="D7" s="193" t="s">
        <v>276</v>
      </c>
      <c r="E7" s="15">
        <v>6230</v>
      </c>
    </row>
    <row r="8" spans="1:5" ht="12.75">
      <c r="A8" s="70"/>
      <c r="B8" s="118" t="s">
        <v>416</v>
      </c>
      <c r="C8" s="9">
        <v>0.26</v>
      </c>
      <c r="D8" s="118" t="s">
        <v>276</v>
      </c>
      <c r="E8" s="178">
        <v>49400</v>
      </c>
    </row>
    <row r="9" spans="1:5" ht="12.75">
      <c r="A9" s="70"/>
      <c r="B9" s="118" t="s">
        <v>417</v>
      </c>
      <c r="C9" s="9">
        <v>0.33</v>
      </c>
      <c r="D9" s="118" t="s">
        <v>276</v>
      </c>
      <c r="E9" s="191">
        <v>62700</v>
      </c>
    </row>
    <row r="10" spans="2:5" ht="12.75">
      <c r="B10" s="17"/>
      <c r="C10" s="35"/>
      <c r="D10" s="172" t="s">
        <v>276</v>
      </c>
      <c r="E10" s="173"/>
    </row>
    <row r="11" spans="1:5" ht="12.75">
      <c r="A11" s="70"/>
      <c r="B11" s="179" t="s">
        <v>214</v>
      </c>
      <c r="C11" s="10">
        <v>0.63</v>
      </c>
      <c r="D11" s="179" t="s">
        <v>418</v>
      </c>
      <c r="E11" s="175">
        <v>1468792</v>
      </c>
    </row>
    <row r="12" spans="2:5" ht="12.75">
      <c r="B12" s="40"/>
      <c r="C12" s="11"/>
      <c r="D12" s="177" t="s">
        <v>419</v>
      </c>
      <c r="E12" s="178"/>
    </row>
    <row r="13" spans="2:5" ht="12.75">
      <c r="B13" s="17"/>
      <c r="C13" s="35"/>
      <c r="D13" s="172" t="s">
        <v>276</v>
      </c>
      <c r="E13" s="173"/>
    </row>
    <row r="14" spans="1:5" ht="12.75">
      <c r="A14" s="70"/>
      <c r="B14" s="177" t="s">
        <v>217</v>
      </c>
      <c r="C14" s="11">
        <v>0.05</v>
      </c>
      <c r="D14" s="177" t="s">
        <v>420</v>
      </c>
      <c r="E14" s="178">
        <v>112800</v>
      </c>
    </row>
    <row r="15" spans="1:5" ht="12.75">
      <c r="A15" s="70"/>
      <c r="B15" s="118" t="s">
        <v>40</v>
      </c>
      <c r="C15" s="9">
        <v>0.36</v>
      </c>
      <c r="D15" s="118" t="s">
        <v>276</v>
      </c>
      <c r="E15" s="191"/>
    </row>
    <row r="16" spans="1:5" ht="12.75">
      <c r="A16" s="70"/>
      <c r="B16" s="118" t="s">
        <v>41</v>
      </c>
      <c r="C16" s="9">
        <v>0.05</v>
      </c>
      <c r="D16" s="118" t="s">
        <v>276</v>
      </c>
      <c r="E16" s="191">
        <v>77900</v>
      </c>
    </row>
    <row r="17" spans="1:5" ht="12.75">
      <c r="A17" s="70"/>
      <c r="B17" s="118" t="s">
        <v>107</v>
      </c>
      <c r="C17" s="9">
        <v>0.17</v>
      </c>
      <c r="D17" s="118" t="s">
        <v>276</v>
      </c>
      <c r="E17" s="191">
        <v>222000</v>
      </c>
    </row>
    <row r="18" spans="1:5" ht="12.75">
      <c r="A18" s="70"/>
      <c r="B18" s="118" t="s">
        <v>108</v>
      </c>
      <c r="C18" s="9">
        <v>0.0543</v>
      </c>
      <c r="D18" s="118" t="s">
        <v>276</v>
      </c>
      <c r="E18" s="173">
        <v>65300</v>
      </c>
    </row>
    <row r="19" spans="2:5" ht="12.75">
      <c r="B19" s="17"/>
      <c r="C19" s="35"/>
      <c r="D19" s="187" t="s">
        <v>421</v>
      </c>
      <c r="E19" s="37"/>
    </row>
    <row r="20" spans="1:5" ht="12.75">
      <c r="A20" s="70"/>
      <c r="B20" s="177" t="s">
        <v>43</v>
      </c>
      <c r="C20" s="11">
        <v>2.02</v>
      </c>
      <c r="D20" s="192" t="s">
        <v>276</v>
      </c>
      <c r="E20" s="14">
        <v>353500</v>
      </c>
    </row>
    <row r="21" spans="2:5" ht="12.75">
      <c r="B21" s="17"/>
      <c r="C21" s="35"/>
      <c r="D21" s="187"/>
      <c r="E21" s="14"/>
    </row>
    <row r="22" spans="1:5" ht="12.75">
      <c r="A22" s="70"/>
      <c r="B22" s="177" t="s">
        <v>45</v>
      </c>
      <c r="C22" s="11">
        <v>0.18</v>
      </c>
      <c r="D22" s="192" t="s">
        <v>276</v>
      </c>
      <c r="E22" s="15">
        <v>27000</v>
      </c>
    </row>
    <row r="23" spans="2:5" ht="12.75">
      <c r="B23" s="17"/>
      <c r="C23" s="35"/>
      <c r="D23" s="172"/>
      <c r="E23" s="175"/>
    </row>
    <row r="24" spans="1:5" ht="12.75">
      <c r="A24" s="70"/>
      <c r="B24" s="177" t="s">
        <v>422</v>
      </c>
      <c r="C24" s="11">
        <v>0.0519</v>
      </c>
      <c r="D24" s="177" t="s">
        <v>276</v>
      </c>
      <c r="E24" s="178">
        <v>7800</v>
      </c>
    </row>
    <row r="25" spans="2:5" ht="12.75">
      <c r="B25" s="17"/>
      <c r="C25" s="35"/>
      <c r="D25" s="172"/>
      <c r="E25" s="173"/>
    </row>
    <row r="26" spans="1:5" ht="12.75">
      <c r="A26" s="70"/>
      <c r="B26" s="177" t="s">
        <v>109</v>
      </c>
      <c r="C26" s="11">
        <v>0.1272</v>
      </c>
      <c r="D26" s="177" t="s">
        <v>276</v>
      </c>
      <c r="E26" s="178">
        <v>18999</v>
      </c>
    </row>
    <row r="27" spans="1:5" ht="12.75">
      <c r="A27" s="70"/>
      <c r="B27" s="118" t="s">
        <v>6</v>
      </c>
      <c r="C27" s="9">
        <v>0.0499</v>
      </c>
      <c r="D27" s="118" t="s">
        <v>276</v>
      </c>
      <c r="E27" s="191">
        <v>22900</v>
      </c>
    </row>
    <row r="28" spans="1:5" ht="12.75">
      <c r="A28" s="70"/>
      <c r="B28" s="118" t="s">
        <v>8</v>
      </c>
      <c r="C28" s="9">
        <v>0.1263</v>
      </c>
      <c r="D28" s="118" t="s">
        <v>276</v>
      </c>
      <c r="E28" s="173">
        <v>58277</v>
      </c>
    </row>
    <row r="29" spans="1:5" ht="12.75">
      <c r="A29" s="70"/>
      <c r="B29" s="118" t="s">
        <v>231</v>
      </c>
      <c r="C29" s="9">
        <v>0.1</v>
      </c>
      <c r="D29" s="193" t="s">
        <v>276</v>
      </c>
      <c r="E29" s="37"/>
    </row>
    <row r="30" spans="1:5" ht="12.75">
      <c r="A30" s="70"/>
      <c r="B30" s="118" t="s">
        <v>233</v>
      </c>
      <c r="C30" s="9">
        <v>0.07</v>
      </c>
      <c r="D30" s="193" t="s">
        <v>276</v>
      </c>
      <c r="E30" s="14">
        <v>5600</v>
      </c>
    </row>
    <row r="31" spans="1:5" ht="12.75">
      <c r="A31" s="70"/>
      <c r="B31" s="118" t="s">
        <v>235</v>
      </c>
      <c r="C31" s="9">
        <v>0.67</v>
      </c>
      <c r="D31" s="118" t="s">
        <v>276</v>
      </c>
      <c r="E31" s="178">
        <v>160800</v>
      </c>
    </row>
    <row r="32" spans="1:5" ht="12.75">
      <c r="A32" s="70"/>
      <c r="B32" s="118" t="s">
        <v>423</v>
      </c>
      <c r="C32" s="9">
        <v>1.34</v>
      </c>
      <c r="D32" s="118" t="s">
        <v>276</v>
      </c>
      <c r="E32" s="191">
        <v>38800</v>
      </c>
    </row>
    <row r="33" spans="1:5" ht="12.75">
      <c r="A33" s="70"/>
      <c r="B33" s="172" t="s">
        <v>38</v>
      </c>
      <c r="C33" s="35">
        <v>0.03</v>
      </c>
      <c r="D33" s="118" t="s">
        <v>276</v>
      </c>
      <c r="E33" s="173">
        <v>900</v>
      </c>
    </row>
    <row r="34" spans="1:5" ht="12.75">
      <c r="A34" s="70"/>
      <c r="B34" s="172" t="s">
        <v>424</v>
      </c>
      <c r="C34" s="35">
        <v>0.0018</v>
      </c>
      <c r="D34" s="118" t="s">
        <v>276</v>
      </c>
      <c r="E34" s="173">
        <v>200</v>
      </c>
    </row>
    <row r="35" spans="1:5" ht="12.75">
      <c r="A35" s="70"/>
      <c r="B35" s="172" t="s">
        <v>240</v>
      </c>
      <c r="C35" s="35">
        <v>0.68</v>
      </c>
      <c r="D35" s="118" t="s">
        <v>276</v>
      </c>
      <c r="E35" s="173">
        <v>950000</v>
      </c>
    </row>
    <row r="36" spans="2:5" ht="12.75">
      <c r="B36" s="17"/>
      <c r="C36" s="35"/>
      <c r="D36" s="172" t="s">
        <v>276</v>
      </c>
      <c r="E36" s="173"/>
    </row>
    <row r="37" spans="2:5" ht="12.75">
      <c r="B37" s="179" t="s">
        <v>425</v>
      </c>
      <c r="C37" s="10">
        <v>0.23</v>
      </c>
      <c r="D37" s="179" t="s">
        <v>426</v>
      </c>
      <c r="E37" s="175">
        <v>517992</v>
      </c>
    </row>
    <row r="38" spans="2:5" ht="12.75">
      <c r="B38" s="40"/>
      <c r="C38" s="11"/>
      <c r="D38" s="177" t="s">
        <v>427</v>
      </c>
      <c r="E38" s="178"/>
    </row>
    <row r="39" spans="2:5" s="29" customFormat="1" ht="12.75">
      <c r="B39" s="8" t="s">
        <v>129</v>
      </c>
      <c r="C39" s="12">
        <f>SUM(C6:C38)</f>
        <v>7.6014</v>
      </c>
      <c r="D39" s="8"/>
      <c r="E39" s="16">
        <f>SUM(E7:E38)</f>
        <v>4227890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51"/>
  <sheetViews>
    <sheetView workbookViewId="0" topLeftCell="A34">
      <selection activeCell="D3" sqref="D3"/>
    </sheetView>
  </sheetViews>
  <sheetFormatPr defaultColWidth="9.00390625" defaultRowHeight="12.75"/>
  <cols>
    <col min="1" max="1" width="4.125" style="0" customWidth="1"/>
    <col min="3" max="3" width="9.125" style="168" customWidth="1"/>
    <col min="4" max="4" width="34.375" style="0" customWidth="1"/>
    <col min="5" max="5" width="12.25390625" style="143" customWidth="1"/>
    <col min="6" max="6" width="15.25390625" style="0" customWidth="1"/>
  </cols>
  <sheetData>
    <row r="2" ht="12.75">
      <c r="A2" t="s">
        <v>255</v>
      </c>
    </row>
    <row r="5" spans="2:7" s="67" customFormat="1" ht="12.75">
      <c r="B5" s="30" t="s">
        <v>0</v>
      </c>
      <c r="C5" s="170" t="s">
        <v>168</v>
      </c>
      <c r="D5" s="30"/>
      <c r="E5" s="171" t="s">
        <v>1</v>
      </c>
      <c r="F5" s="126" t="s">
        <v>50</v>
      </c>
      <c r="G5" s="32"/>
    </row>
    <row r="6" spans="2:7" ht="12.75">
      <c r="B6" s="195"/>
      <c r="C6" s="35"/>
      <c r="D6" s="173" t="s">
        <v>256</v>
      </c>
      <c r="E6" s="173"/>
      <c r="F6" s="62"/>
      <c r="G6" s="174"/>
    </row>
    <row r="7" spans="1:7" ht="12.75">
      <c r="A7" s="70"/>
      <c r="B7" s="164" t="s">
        <v>29</v>
      </c>
      <c r="C7" s="10">
        <v>0.97</v>
      </c>
      <c r="D7" s="175" t="s">
        <v>257</v>
      </c>
      <c r="E7" s="175">
        <v>10000</v>
      </c>
      <c r="F7" s="63">
        <v>0</v>
      </c>
      <c r="G7" s="174"/>
    </row>
    <row r="8" spans="2:7" ht="12.75">
      <c r="B8" s="174"/>
      <c r="C8" s="10"/>
      <c r="D8" s="175" t="s">
        <v>258</v>
      </c>
      <c r="E8" s="175"/>
      <c r="F8" s="63"/>
      <c r="G8" s="174"/>
    </row>
    <row r="9" spans="2:7" ht="12.75">
      <c r="B9" s="196"/>
      <c r="C9" s="11"/>
      <c r="D9" s="178"/>
      <c r="E9" s="178"/>
      <c r="F9" s="96"/>
      <c r="G9" s="174"/>
    </row>
    <row r="10" spans="2:7" ht="12.75">
      <c r="B10" s="195"/>
      <c r="C10" s="35"/>
      <c r="D10" s="173"/>
      <c r="E10" s="173"/>
      <c r="F10" s="62"/>
      <c r="G10" s="174"/>
    </row>
    <row r="11" spans="1:7" ht="12.75">
      <c r="A11" s="70"/>
      <c r="B11" s="164" t="s">
        <v>32</v>
      </c>
      <c r="C11" s="10">
        <v>0.779</v>
      </c>
      <c r="D11" s="173" t="s">
        <v>256</v>
      </c>
      <c r="E11" s="175">
        <v>85690</v>
      </c>
      <c r="F11" s="63">
        <v>0</v>
      </c>
      <c r="G11" s="174"/>
    </row>
    <row r="12" spans="2:7" ht="12.75">
      <c r="B12" s="196"/>
      <c r="C12" s="11"/>
      <c r="D12" s="175" t="s">
        <v>257</v>
      </c>
      <c r="E12" s="175"/>
      <c r="F12" s="63"/>
      <c r="G12" s="174"/>
    </row>
    <row r="13" spans="2:7" ht="12.75">
      <c r="B13" s="196" t="s">
        <v>32</v>
      </c>
      <c r="C13" s="11">
        <v>0.011</v>
      </c>
      <c r="D13" s="13" t="s">
        <v>259</v>
      </c>
      <c r="E13" s="191">
        <v>1210</v>
      </c>
      <c r="F13" s="197">
        <v>12000</v>
      </c>
      <c r="G13" s="174"/>
    </row>
    <row r="14" spans="1:7" ht="12.75">
      <c r="A14" s="70"/>
      <c r="B14" s="193" t="s">
        <v>106</v>
      </c>
      <c r="C14" s="9">
        <v>0.15</v>
      </c>
      <c r="D14" s="15" t="s">
        <v>260</v>
      </c>
      <c r="E14" s="178">
        <v>31500</v>
      </c>
      <c r="F14" s="167">
        <v>0</v>
      </c>
      <c r="G14" s="174"/>
    </row>
    <row r="15" spans="2:7" ht="12.75">
      <c r="B15" s="195"/>
      <c r="C15" s="35"/>
      <c r="D15" s="173"/>
      <c r="E15" s="173"/>
      <c r="F15" s="62"/>
      <c r="G15" s="174"/>
    </row>
    <row r="16" spans="1:7" ht="12.75">
      <c r="A16" s="70"/>
      <c r="B16" s="164" t="s">
        <v>55</v>
      </c>
      <c r="C16" s="10">
        <v>0.296</v>
      </c>
      <c r="D16" s="175" t="s">
        <v>261</v>
      </c>
      <c r="E16" s="175">
        <v>242720</v>
      </c>
      <c r="F16" s="63">
        <v>7200</v>
      </c>
      <c r="G16" s="174"/>
    </row>
    <row r="17" spans="2:7" ht="12.75">
      <c r="B17" s="196" t="s">
        <v>56</v>
      </c>
      <c r="C17" s="11">
        <v>0.2811</v>
      </c>
      <c r="D17" s="178" t="s">
        <v>258</v>
      </c>
      <c r="E17" s="178">
        <v>230502</v>
      </c>
      <c r="F17" s="96"/>
      <c r="G17" s="174"/>
    </row>
    <row r="18" spans="2:7" ht="12.75">
      <c r="B18" s="196" t="s">
        <v>80</v>
      </c>
      <c r="C18" s="11">
        <v>0.0924</v>
      </c>
      <c r="D18" s="178" t="s">
        <v>262</v>
      </c>
      <c r="E18" s="178">
        <v>75768</v>
      </c>
      <c r="F18" s="96"/>
      <c r="G18" s="174"/>
    </row>
    <row r="19" spans="2:7" ht="12.75">
      <c r="B19" s="196" t="s">
        <v>81</v>
      </c>
      <c r="C19" s="11">
        <v>0.0744</v>
      </c>
      <c r="D19" s="178" t="s">
        <v>262</v>
      </c>
      <c r="E19" s="178">
        <v>61008</v>
      </c>
      <c r="F19" s="96"/>
      <c r="G19" s="174"/>
    </row>
    <row r="20" spans="2:7" ht="12.75">
      <c r="B20" s="196" t="s">
        <v>82</v>
      </c>
      <c r="C20" s="11">
        <v>0.0913</v>
      </c>
      <c r="D20" s="178" t="s">
        <v>262</v>
      </c>
      <c r="E20" s="178">
        <v>74866</v>
      </c>
      <c r="F20" s="96"/>
      <c r="G20" s="174"/>
    </row>
    <row r="21" spans="2:7" ht="12.75">
      <c r="B21" s="196" t="s">
        <v>83</v>
      </c>
      <c r="C21" s="11">
        <v>0.0029</v>
      </c>
      <c r="D21" s="178" t="s">
        <v>263</v>
      </c>
      <c r="E21" s="178">
        <v>2378</v>
      </c>
      <c r="F21" s="96"/>
      <c r="G21" s="174"/>
    </row>
    <row r="22" spans="1:7" ht="12.75">
      <c r="A22" s="70"/>
      <c r="B22" s="193" t="s">
        <v>79</v>
      </c>
      <c r="C22" s="9">
        <v>0.57</v>
      </c>
      <c r="D22" s="191" t="s">
        <v>264</v>
      </c>
      <c r="E22" s="191">
        <v>18800</v>
      </c>
      <c r="F22" s="48"/>
      <c r="G22" s="174"/>
    </row>
    <row r="23" spans="1:7" ht="12.75">
      <c r="A23" s="70"/>
      <c r="B23" s="193" t="s">
        <v>84</v>
      </c>
      <c r="C23" s="9">
        <v>0.86</v>
      </c>
      <c r="D23" s="191" t="s">
        <v>264</v>
      </c>
      <c r="E23" s="191">
        <v>6000</v>
      </c>
      <c r="F23" s="48">
        <v>0</v>
      </c>
      <c r="G23" s="174"/>
    </row>
    <row r="24" spans="2:7" s="29" customFormat="1" ht="12.75">
      <c r="B24" s="8" t="s">
        <v>129</v>
      </c>
      <c r="C24" s="12">
        <f>SUM(C7:C23)</f>
        <v>4.1781</v>
      </c>
      <c r="D24" s="16"/>
      <c r="E24" s="16">
        <f>SUM(E7:E23)</f>
        <v>840442</v>
      </c>
      <c r="F24" s="66">
        <f>SUM(F6:F23)</f>
        <v>19200</v>
      </c>
      <c r="G24" s="97"/>
    </row>
    <row r="27" spans="1:3" ht="12.75">
      <c r="A27" t="s">
        <v>265</v>
      </c>
      <c r="C27" s="68"/>
    </row>
    <row r="28" ht="12.75">
      <c r="C28" s="68"/>
    </row>
    <row r="29" ht="12.75">
      <c r="C29" s="68"/>
    </row>
    <row r="30" spans="2:7" s="67" customFormat="1" ht="12.75">
      <c r="B30" s="30" t="s">
        <v>167</v>
      </c>
      <c r="C30" s="30" t="s">
        <v>193</v>
      </c>
      <c r="D30" s="30"/>
      <c r="E30" s="171" t="s">
        <v>1</v>
      </c>
      <c r="F30" s="30" t="s">
        <v>50</v>
      </c>
      <c r="G30" s="32"/>
    </row>
    <row r="31" spans="2:7" s="67" customFormat="1" ht="12.75">
      <c r="B31" s="30" t="s">
        <v>85</v>
      </c>
      <c r="C31" s="46">
        <v>0.1456</v>
      </c>
      <c r="D31" s="198" t="s">
        <v>183</v>
      </c>
      <c r="E31" s="48">
        <v>132644</v>
      </c>
      <c r="F31" s="48"/>
      <c r="G31" s="32"/>
    </row>
    <row r="32" spans="1:7" ht="12.75">
      <c r="A32" s="70"/>
      <c r="B32" s="91" t="s">
        <v>129</v>
      </c>
      <c r="C32" s="65">
        <f>SUM(C31:C31)</f>
        <v>0.1456</v>
      </c>
      <c r="D32" s="13"/>
      <c r="E32" s="16">
        <f>SUM(E31:E31)</f>
        <v>132644</v>
      </c>
      <c r="F32" s="66">
        <v>0</v>
      </c>
      <c r="G32" s="174"/>
    </row>
    <row r="33" ht="12.75">
      <c r="C33" s="68"/>
    </row>
    <row r="35" spans="1:5" ht="12.75">
      <c r="A35" t="s">
        <v>266</v>
      </c>
      <c r="C35" s="167"/>
      <c r="E35" s="167"/>
    </row>
    <row r="36" spans="3:5" ht="12.75">
      <c r="C36" s="167"/>
      <c r="E36" s="167"/>
    </row>
    <row r="37" spans="3:5" ht="12.75">
      <c r="C37" s="167"/>
      <c r="E37" s="167"/>
    </row>
    <row r="38" spans="2:7" s="67" customFormat="1" ht="12.75">
      <c r="B38" s="30" t="s">
        <v>167</v>
      </c>
      <c r="C38" s="171" t="s">
        <v>168</v>
      </c>
      <c r="D38" s="30"/>
      <c r="E38" s="171" t="s">
        <v>1</v>
      </c>
      <c r="F38" s="30" t="s">
        <v>50</v>
      </c>
      <c r="G38" s="32"/>
    </row>
    <row r="39" spans="1:7" ht="12.75">
      <c r="A39" s="70"/>
      <c r="B39" s="118" t="s">
        <v>267</v>
      </c>
      <c r="C39" s="46">
        <v>0.01</v>
      </c>
      <c r="D39" s="199" t="s">
        <v>268</v>
      </c>
      <c r="E39" s="48">
        <v>1900</v>
      </c>
      <c r="F39" s="1">
        <v>0</v>
      </c>
      <c r="G39" s="174"/>
    </row>
    <row r="40" spans="1:7" ht="12.75">
      <c r="A40" s="70"/>
      <c r="B40" s="118" t="s">
        <v>269</v>
      </c>
      <c r="C40" s="46">
        <v>0.32</v>
      </c>
      <c r="D40" s="199" t="s">
        <v>270</v>
      </c>
      <c r="E40" s="48">
        <v>320000</v>
      </c>
      <c r="F40" s="1">
        <v>0</v>
      </c>
      <c r="G40" s="174"/>
    </row>
    <row r="41" spans="1:7" ht="12.75">
      <c r="A41" s="70"/>
      <c r="B41" s="118" t="s">
        <v>271</v>
      </c>
      <c r="C41" s="46">
        <v>1.59</v>
      </c>
      <c r="D41" s="199" t="s">
        <v>272</v>
      </c>
      <c r="E41" s="48">
        <v>249000</v>
      </c>
      <c r="F41" s="1">
        <v>1000</v>
      </c>
      <c r="G41" s="174"/>
    </row>
    <row r="42" spans="2:7" s="29" customFormat="1" ht="12.75">
      <c r="B42" s="8" t="s">
        <v>129</v>
      </c>
      <c r="C42" s="65">
        <f>SUM(C39:C41)</f>
        <v>1.9200000000000002</v>
      </c>
      <c r="D42" s="8"/>
      <c r="E42" s="66">
        <f>SUM(E39:E41)</f>
        <v>570900</v>
      </c>
      <c r="F42" s="8">
        <f>SUM(F39,F41)</f>
        <v>1000</v>
      </c>
      <c r="G42" s="97"/>
    </row>
    <row r="43" spans="3:5" ht="12.75">
      <c r="C43" s="167"/>
      <c r="E43" s="167"/>
    </row>
    <row r="45" spans="1:3" ht="12.75">
      <c r="A45" t="s">
        <v>273</v>
      </c>
      <c r="C45" s="68"/>
    </row>
    <row r="46" ht="12.75">
      <c r="C46" s="68"/>
    </row>
    <row r="47" ht="12.75">
      <c r="C47" s="68"/>
    </row>
    <row r="48" spans="1:6" ht="12.75">
      <c r="A48" s="67"/>
      <c r="B48" s="30" t="s">
        <v>167</v>
      </c>
      <c r="C48" s="30" t="s">
        <v>193</v>
      </c>
      <c r="D48" s="30"/>
      <c r="E48" s="171" t="s">
        <v>1</v>
      </c>
      <c r="F48" s="30" t="s">
        <v>50</v>
      </c>
    </row>
    <row r="49" spans="1:6" ht="12.75">
      <c r="A49" s="67"/>
      <c r="B49" s="45" t="s">
        <v>14</v>
      </c>
      <c r="C49" s="46">
        <v>0.4733</v>
      </c>
      <c r="D49" s="198" t="s">
        <v>274</v>
      </c>
      <c r="E49" s="48">
        <v>206502</v>
      </c>
      <c r="F49" s="48"/>
    </row>
    <row r="50" spans="1:6" ht="12.75">
      <c r="A50" s="67"/>
      <c r="B50" s="45" t="s">
        <v>15</v>
      </c>
      <c r="C50" s="46">
        <v>0.038</v>
      </c>
      <c r="D50" s="198" t="s">
        <v>274</v>
      </c>
      <c r="E50" s="48">
        <v>30780</v>
      </c>
      <c r="F50" s="48"/>
    </row>
    <row r="51" spans="1:6" ht="12.75">
      <c r="A51" s="70"/>
      <c r="B51" s="91" t="s">
        <v>129</v>
      </c>
      <c r="C51" s="65">
        <f>SUM(C49:C50)</f>
        <v>0.5113</v>
      </c>
      <c r="D51" s="13"/>
      <c r="E51" s="16">
        <f>SUM(E49:E50)</f>
        <v>237282</v>
      </c>
      <c r="F51" s="66">
        <v>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44"/>
  <sheetViews>
    <sheetView workbookViewId="0" topLeftCell="A118">
      <selection activeCell="D14" sqref="D14"/>
    </sheetView>
  </sheetViews>
  <sheetFormatPr defaultColWidth="9.00390625" defaultRowHeight="12.75"/>
  <cols>
    <col min="1" max="1" width="3.75390625" style="0" customWidth="1"/>
    <col min="3" max="3" width="9.125" style="168" customWidth="1"/>
    <col min="4" max="4" width="36.00390625" style="0" customWidth="1"/>
    <col min="5" max="5" width="13.625" style="143" customWidth="1"/>
    <col min="6" max="6" width="11.75390625" style="0" customWidth="1"/>
  </cols>
  <sheetData>
    <row r="2" ht="12.75">
      <c r="A2" t="s">
        <v>275</v>
      </c>
    </row>
    <row r="4" ht="5.25" customHeight="1"/>
    <row r="5" spans="2:6" s="67" customFormat="1" ht="12.75">
      <c r="B5" s="30" t="s">
        <v>0</v>
      </c>
      <c r="C5" s="170" t="s">
        <v>168</v>
      </c>
      <c r="D5" s="30"/>
      <c r="E5" s="171" t="s">
        <v>1</v>
      </c>
      <c r="F5" s="126" t="s">
        <v>50</v>
      </c>
    </row>
    <row r="6" spans="1:6" ht="12.75">
      <c r="A6" s="70"/>
      <c r="B6" s="45" t="s">
        <v>87</v>
      </c>
      <c r="C6" s="200">
        <v>0.12</v>
      </c>
      <c r="D6" s="118" t="s">
        <v>276</v>
      </c>
      <c r="E6" s="191">
        <v>10800</v>
      </c>
      <c r="F6" s="48">
        <v>0</v>
      </c>
    </row>
    <row r="7" spans="1:6" ht="12.75">
      <c r="A7" s="70"/>
      <c r="B7" s="45" t="s">
        <v>89</v>
      </c>
      <c r="C7" s="200">
        <v>1.26</v>
      </c>
      <c r="D7" s="118" t="s">
        <v>276</v>
      </c>
      <c r="E7" s="191">
        <v>94500</v>
      </c>
      <c r="F7" s="48">
        <v>0</v>
      </c>
    </row>
    <row r="8" spans="1:6" ht="12.75">
      <c r="A8" s="70"/>
      <c r="B8" s="45" t="s">
        <v>90</v>
      </c>
      <c r="C8" s="200">
        <v>0.43</v>
      </c>
      <c r="D8" s="118" t="s">
        <v>276</v>
      </c>
      <c r="E8" s="191">
        <v>38700</v>
      </c>
      <c r="F8" s="48">
        <v>0</v>
      </c>
    </row>
    <row r="9" spans="1:6" ht="12.75">
      <c r="A9" s="70"/>
      <c r="B9" s="45" t="s">
        <v>91</v>
      </c>
      <c r="C9" s="200">
        <v>0.0016</v>
      </c>
      <c r="D9" s="118" t="s">
        <v>276</v>
      </c>
      <c r="E9" s="191">
        <v>1872</v>
      </c>
      <c r="F9" s="48">
        <v>0</v>
      </c>
    </row>
    <row r="10" spans="1:6" ht="12.75">
      <c r="A10" s="70"/>
      <c r="B10" s="102" t="s">
        <v>92</v>
      </c>
      <c r="C10" s="201">
        <v>0.0377</v>
      </c>
      <c r="D10" s="118" t="s">
        <v>276</v>
      </c>
      <c r="E10" s="173">
        <v>44109</v>
      </c>
      <c r="F10" s="48">
        <v>0</v>
      </c>
    </row>
    <row r="11" spans="1:6" ht="12.75">
      <c r="A11" s="70"/>
      <c r="B11" s="102" t="s">
        <v>93</v>
      </c>
      <c r="C11" s="201">
        <v>0.1115</v>
      </c>
      <c r="D11" s="118" t="s">
        <v>276</v>
      </c>
      <c r="E11" s="173">
        <v>268715</v>
      </c>
      <c r="F11" s="48">
        <v>0</v>
      </c>
    </row>
    <row r="12" spans="1:6" ht="12.75">
      <c r="A12" s="70"/>
      <c r="B12" s="102" t="s">
        <v>94</v>
      </c>
      <c r="C12" s="201">
        <v>0.0364</v>
      </c>
      <c r="D12" s="118" t="s">
        <v>276</v>
      </c>
      <c r="E12" s="173">
        <v>42588</v>
      </c>
      <c r="F12" s="48"/>
    </row>
    <row r="13" spans="1:6" ht="12.75">
      <c r="A13" s="70"/>
      <c r="B13" s="102" t="s">
        <v>95</v>
      </c>
      <c r="C13" s="201">
        <v>0.0502</v>
      </c>
      <c r="D13" s="118" t="s">
        <v>276</v>
      </c>
      <c r="E13" s="173">
        <v>131652</v>
      </c>
      <c r="F13" s="48"/>
    </row>
    <row r="14" spans="1:6" ht="12.75">
      <c r="A14" s="70"/>
      <c r="B14" s="102" t="s">
        <v>96</v>
      </c>
      <c r="C14" s="201">
        <v>0.1505</v>
      </c>
      <c r="D14" s="118" t="s">
        <v>276</v>
      </c>
      <c r="E14" s="173">
        <v>218000</v>
      </c>
      <c r="F14" s="48">
        <v>0</v>
      </c>
    </row>
    <row r="15" spans="1:6" ht="12.75">
      <c r="A15" s="70"/>
      <c r="B15" s="102" t="s">
        <v>97</v>
      </c>
      <c r="C15" s="201">
        <v>0.0061</v>
      </c>
      <c r="D15" s="118" t="s">
        <v>276</v>
      </c>
      <c r="E15" s="173">
        <v>7137</v>
      </c>
      <c r="F15" s="63">
        <v>0</v>
      </c>
    </row>
    <row r="16" spans="2:6" ht="12.75">
      <c r="B16" s="17"/>
      <c r="C16" s="201"/>
      <c r="D16" s="172" t="s">
        <v>277</v>
      </c>
      <c r="E16" s="173"/>
      <c r="F16" s="62"/>
    </row>
    <row r="17" spans="2:6" ht="12.75">
      <c r="B17" s="38"/>
      <c r="C17" s="202"/>
      <c r="D17" s="179" t="s">
        <v>278</v>
      </c>
      <c r="E17" s="175"/>
      <c r="F17" s="63"/>
    </row>
    <row r="18" spans="1:6" ht="12.75">
      <c r="A18" s="70"/>
      <c r="B18" s="177" t="s">
        <v>279</v>
      </c>
      <c r="C18" s="203">
        <v>0.08</v>
      </c>
      <c r="D18" s="177" t="s">
        <v>276</v>
      </c>
      <c r="E18" s="178">
        <v>109737</v>
      </c>
      <c r="F18" s="96">
        <v>1097</v>
      </c>
    </row>
    <row r="19" spans="2:6" ht="12.75">
      <c r="B19" s="17"/>
      <c r="C19" s="201"/>
      <c r="D19" s="172" t="s">
        <v>280</v>
      </c>
      <c r="E19" s="173"/>
      <c r="F19" s="62"/>
    </row>
    <row r="20" spans="2:6" ht="12.75">
      <c r="B20" s="38"/>
      <c r="C20" s="202"/>
      <c r="D20" s="179" t="s">
        <v>281</v>
      </c>
      <c r="E20" s="175"/>
      <c r="F20" s="63"/>
    </row>
    <row r="21" spans="1:6" ht="12.75">
      <c r="A21" s="70"/>
      <c r="B21" s="177" t="s">
        <v>282</v>
      </c>
      <c r="C21" s="203">
        <v>0.08</v>
      </c>
      <c r="D21" s="177" t="s">
        <v>276</v>
      </c>
      <c r="E21" s="178">
        <v>110833</v>
      </c>
      <c r="F21" s="96">
        <v>1108</v>
      </c>
    </row>
    <row r="22" spans="2:6" ht="12.75">
      <c r="B22" s="17"/>
      <c r="C22" s="201"/>
      <c r="D22" s="172" t="s">
        <v>283</v>
      </c>
      <c r="E22" s="173"/>
      <c r="F22" s="63"/>
    </row>
    <row r="23" spans="2:6" ht="12.75">
      <c r="B23" s="38"/>
      <c r="C23" s="202"/>
      <c r="D23" s="179" t="s">
        <v>284</v>
      </c>
      <c r="E23" s="175"/>
      <c r="F23" s="63"/>
    </row>
    <row r="24" spans="1:6" ht="12.75">
      <c r="A24" s="70"/>
      <c r="B24" s="177" t="s">
        <v>285</v>
      </c>
      <c r="C24" s="203">
        <v>0.08</v>
      </c>
      <c r="D24" s="177" t="s">
        <v>276</v>
      </c>
      <c r="E24" s="178">
        <v>109600</v>
      </c>
      <c r="F24" s="63">
        <v>1096</v>
      </c>
    </row>
    <row r="25" spans="2:6" ht="12.75">
      <c r="B25" s="17"/>
      <c r="C25" s="201"/>
      <c r="D25" s="172" t="s">
        <v>286</v>
      </c>
      <c r="E25" s="173"/>
      <c r="F25" s="62"/>
    </row>
    <row r="26" spans="2:6" ht="12.75">
      <c r="B26" s="38"/>
      <c r="C26" s="202"/>
      <c r="D26" s="179" t="s">
        <v>287</v>
      </c>
      <c r="E26" s="175"/>
      <c r="F26" s="63"/>
    </row>
    <row r="27" spans="1:6" ht="12.75">
      <c r="A27" s="70"/>
      <c r="B27" s="177" t="s">
        <v>288</v>
      </c>
      <c r="C27" s="203">
        <v>0.07</v>
      </c>
      <c r="D27" s="177" t="s">
        <v>276</v>
      </c>
      <c r="E27" s="178">
        <v>97407</v>
      </c>
      <c r="F27" s="96">
        <v>974</v>
      </c>
    </row>
    <row r="28" spans="2:6" ht="12.75">
      <c r="B28" s="38"/>
      <c r="C28" s="201"/>
      <c r="D28" s="172" t="s">
        <v>289</v>
      </c>
      <c r="E28" s="173"/>
      <c r="F28" s="62"/>
    </row>
    <row r="29" spans="1:6" ht="12.75">
      <c r="A29" s="70"/>
      <c r="B29" s="177" t="s">
        <v>290</v>
      </c>
      <c r="C29" s="203">
        <v>0.06</v>
      </c>
      <c r="D29" s="177" t="s">
        <v>276</v>
      </c>
      <c r="E29" s="178">
        <v>77816</v>
      </c>
      <c r="F29" s="96">
        <v>778</v>
      </c>
    </row>
    <row r="30" spans="2:6" ht="12.75">
      <c r="B30" s="17"/>
      <c r="C30" s="201"/>
      <c r="D30" s="172" t="s">
        <v>291</v>
      </c>
      <c r="E30" s="173"/>
      <c r="F30" s="62"/>
    </row>
    <row r="31" spans="2:6" ht="12.75">
      <c r="B31" s="38"/>
      <c r="C31" s="202"/>
      <c r="D31" s="179" t="s">
        <v>292</v>
      </c>
      <c r="E31" s="175"/>
      <c r="F31" s="63"/>
    </row>
    <row r="32" spans="1:6" ht="12.75">
      <c r="A32" s="70"/>
      <c r="B32" s="179" t="s">
        <v>293</v>
      </c>
      <c r="C32" s="203">
        <v>0.06</v>
      </c>
      <c r="D32" s="177" t="s">
        <v>276</v>
      </c>
      <c r="E32" s="178">
        <v>77816</v>
      </c>
      <c r="F32" s="96">
        <v>778</v>
      </c>
    </row>
    <row r="33" spans="2:6" ht="12.75">
      <c r="B33" s="17"/>
      <c r="C33" s="201"/>
      <c r="D33" s="172" t="s">
        <v>294</v>
      </c>
      <c r="E33" s="173"/>
      <c r="F33" s="62"/>
    </row>
    <row r="34" spans="2:6" ht="12.75">
      <c r="B34" s="38"/>
      <c r="C34" s="202"/>
      <c r="D34" s="179" t="s">
        <v>295</v>
      </c>
      <c r="E34" s="175"/>
      <c r="F34" s="63"/>
    </row>
    <row r="35" spans="1:6" ht="12.75">
      <c r="A35" s="70"/>
      <c r="B35" s="177" t="s">
        <v>296</v>
      </c>
      <c r="C35" s="203">
        <v>0.08</v>
      </c>
      <c r="D35" s="177" t="s">
        <v>276</v>
      </c>
      <c r="E35" s="178">
        <v>101790</v>
      </c>
      <c r="F35" s="96">
        <v>1018</v>
      </c>
    </row>
    <row r="36" spans="2:6" ht="12.75">
      <c r="B36" s="17"/>
      <c r="C36" s="201"/>
      <c r="D36" s="172" t="s">
        <v>297</v>
      </c>
      <c r="E36" s="173"/>
      <c r="F36" s="62"/>
    </row>
    <row r="37" spans="1:6" ht="12.75">
      <c r="A37" s="70"/>
      <c r="B37" s="177" t="s">
        <v>298</v>
      </c>
      <c r="C37" s="203">
        <v>0.05</v>
      </c>
      <c r="D37" s="177" t="s">
        <v>276</v>
      </c>
      <c r="E37" s="178">
        <v>62484</v>
      </c>
      <c r="F37" s="96">
        <v>625</v>
      </c>
    </row>
    <row r="38" spans="2:6" ht="12.75">
      <c r="B38" s="17"/>
      <c r="C38" s="201"/>
      <c r="D38" s="172" t="s">
        <v>299</v>
      </c>
      <c r="E38" s="173"/>
      <c r="F38" s="62"/>
    </row>
    <row r="39" spans="1:6" ht="12.75">
      <c r="A39" s="70"/>
      <c r="B39" s="177" t="s">
        <v>300</v>
      </c>
      <c r="C39" s="203">
        <v>0.05</v>
      </c>
      <c r="D39" s="177" t="s">
        <v>276</v>
      </c>
      <c r="E39" s="178">
        <v>62357</v>
      </c>
      <c r="F39" s="96">
        <v>624</v>
      </c>
    </row>
    <row r="40" spans="2:6" ht="12.75">
      <c r="B40" s="17"/>
      <c r="C40" s="201"/>
      <c r="D40" s="172" t="s">
        <v>301</v>
      </c>
      <c r="E40" s="173"/>
      <c r="F40" s="62"/>
    </row>
    <row r="41" spans="2:6" ht="12.75">
      <c r="B41" s="38"/>
      <c r="C41" s="202"/>
      <c r="D41" s="179" t="s">
        <v>302</v>
      </c>
      <c r="E41" s="175"/>
      <c r="F41" s="63"/>
    </row>
    <row r="42" spans="1:6" ht="12.75">
      <c r="A42" s="70"/>
      <c r="B42" s="177" t="s">
        <v>303</v>
      </c>
      <c r="C42" s="203">
        <v>0.07</v>
      </c>
      <c r="D42" s="177" t="s">
        <v>276</v>
      </c>
      <c r="E42" s="178">
        <v>95030</v>
      </c>
      <c r="F42" s="96">
        <v>950</v>
      </c>
    </row>
    <row r="43" spans="2:6" ht="12.75">
      <c r="B43" s="17"/>
      <c r="C43" s="201"/>
      <c r="D43" s="172" t="s">
        <v>304</v>
      </c>
      <c r="E43" s="173"/>
      <c r="F43" s="62"/>
    </row>
    <row r="44" spans="2:6" ht="12.75">
      <c r="B44" s="38"/>
      <c r="C44" s="202"/>
      <c r="D44" s="179" t="s">
        <v>305</v>
      </c>
      <c r="E44" s="175"/>
      <c r="F44" s="63"/>
    </row>
    <row r="45" spans="1:6" ht="12.75">
      <c r="A45" s="70"/>
      <c r="B45" s="179" t="s">
        <v>306</v>
      </c>
      <c r="C45" s="203">
        <v>0.06</v>
      </c>
      <c r="D45" s="177" t="s">
        <v>276</v>
      </c>
      <c r="E45" s="178">
        <v>88228</v>
      </c>
      <c r="F45" s="96">
        <v>882</v>
      </c>
    </row>
    <row r="46" spans="2:6" ht="12.75">
      <c r="B46" s="172"/>
      <c r="C46" s="201"/>
      <c r="D46" s="172" t="s">
        <v>307</v>
      </c>
      <c r="E46" s="173"/>
      <c r="F46" s="62"/>
    </row>
    <row r="47" spans="2:6" ht="12.75">
      <c r="B47" s="38"/>
      <c r="C47" s="202"/>
      <c r="D47" s="179" t="s">
        <v>308</v>
      </c>
      <c r="E47" s="175"/>
      <c r="F47" s="63"/>
    </row>
    <row r="48" spans="1:6" ht="12.75">
      <c r="A48" s="70"/>
      <c r="B48" s="177" t="s">
        <v>29</v>
      </c>
      <c r="C48" s="203">
        <v>0.05</v>
      </c>
      <c r="D48" s="177" t="s">
        <v>276</v>
      </c>
      <c r="E48" s="178">
        <v>62865</v>
      </c>
      <c r="F48" s="96">
        <v>629</v>
      </c>
    </row>
    <row r="49" spans="2:6" ht="12.75">
      <c r="B49" s="17"/>
      <c r="C49" s="201"/>
      <c r="D49" s="172" t="s">
        <v>309</v>
      </c>
      <c r="E49" s="173"/>
      <c r="F49" s="62"/>
    </row>
    <row r="50" spans="2:6" ht="12.75">
      <c r="B50" s="38"/>
      <c r="C50" s="202"/>
      <c r="D50" s="179" t="s">
        <v>310</v>
      </c>
      <c r="E50" s="175"/>
      <c r="F50" s="63"/>
    </row>
    <row r="51" spans="1:6" ht="12.75">
      <c r="A51" s="70"/>
      <c r="B51" s="177" t="s">
        <v>311</v>
      </c>
      <c r="C51" s="203">
        <v>0.05</v>
      </c>
      <c r="D51" s="177" t="s">
        <v>276</v>
      </c>
      <c r="E51" s="178">
        <v>62865</v>
      </c>
      <c r="F51" s="96">
        <v>629</v>
      </c>
    </row>
    <row r="52" spans="2:6" ht="12.75">
      <c r="B52" s="17"/>
      <c r="C52" s="201"/>
      <c r="D52" s="172" t="s">
        <v>297</v>
      </c>
      <c r="E52" s="173"/>
      <c r="F52" s="62"/>
    </row>
    <row r="53" spans="1:6" ht="12.75">
      <c r="A53" s="70"/>
      <c r="B53" s="179" t="s">
        <v>312</v>
      </c>
      <c r="C53" s="203">
        <v>0.05</v>
      </c>
      <c r="D53" s="177" t="s">
        <v>276</v>
      </c>
      <c r="E53" s="178">
        <v>62865</v>
      </c>
      <c r="F53" s="96">
        <v>629</v>
      </c>
    </row>
    <row r="54" spans="2:6" ht="12.75">
      <c r="B54" s="172"/>
      <c r="C54" s="201"/>
      <c r="D54" s="172" t="s">
        <v>313</v>
      </c>
      <c r="E54" s="173"/>
      <c r="F54" s="62"/>
    </row>
    <row r="55" spans="2:6" ht="12.75">
      <c r="B55" s="38"/>
      <c r="C55" s="202"/>
      <c r="D55" s="179" t="s">
        <v>314</v>
      </c>
      <c r="E55" s="175"/>
      <c r="F55" s="63"/>
    </row>
    <row r="56" spans="1:6" ht="12.75">
      <c r="A56" s="70"/>
      <c r="B56" s="177" t="s">
        <v>315</v>
      </c>
      <c r="C56" s="203">
        <v>0.05</v>
      </c>
      <c r="D56" s="177" t="s">
        <v>276</v>
      </c>
      <c r="E56" s="178">
        <v>62865</v>
      </c>
      <c r="F56" s="96">
        <v>629</v>
      </c>
    </row>
    <row r="57" spans="2:6" ht="12.75">
      <c r="B57" s="179"/>
      <c r="C57" s="201"/>
      <c r="D57" s="172" t="s">
        <v>316</v>
      </c>
      <c r="E57" s="173"/>
      <c r="F57" s="62"/>
    </row>
    <row r="58" spans="2:6" ht="12.75">
      <c r="B58" s="179"/>
      <c r="C58" s="202"/>
      <c r="D58" s="179" t="s">
        <v>317</v>
      </c>
      <c r="E58" s="175"/>
      <c r="F58" s="63"/>
    </row>
    <row r="59" spans="1:6" ht="12.75">
      <c r="A59" s="70"/>
      <c r="B59" s="179" t="s">
        <v>318</v>
      </c>
      <c r="C59" s="203">
        <v>0.07</v>
      </c>
      <c r="D59" s="177" t="s">
        <v>276</v>
      </c>
      <c r="E59" s="178">
        <v>91130</v>
      </c>
      <c r="F59" s="96">
        <v>911</v>
      </c>
    </row>
    <row r="60" spans="1:6" ht="12.75">
      <c r="A60" s="70"/>
      <c r="B60" s="172"/>
      <c r="C60" s="201"/>
      <c r="D60" s="172" t="s">
        <v>319</v>
      </c>
      <c r="E60" s="173"/>
      <c r="F60" s="62"/>
    </row>
    <row r="61" spans="1:6" ht="12.75">
      <c r="A61" s="70"/>
      <c r="B61" s="179"/>
      <c r="C61" s="202"/>
      <c r="D61" s="179" t="s">
        <v>320</v>
      </c>
      <c r="E61" s="175"/>
      <c r="F61" s="63"/>
    </row>
    <row r="62" spans="2:6" ht="12.75">
      <c r="B62" s="38"/>
      <c r="C62" s="202"/>
      <c r="D62" s="179" t="s">
        <v>321</v>
      </c>
      <c r="E62" s="175"/>
      <c r="F62" s="63"/>
    </row>
    <row r="63" spans="2:6" ht="12.75">
      <c r="B63" s="204">
        <v>412</v>
      </c>
      <c r="C63" s="203">
        <v>0.05</v>
      </c>
      <c r="D63" s="177" t="s">
        <v>276</v>
      </c>
      <c r="E63" s="178">
        <v>70692</v>
      </c>
      <c r="F63" s="96">
        <v>707</v>
      </c>
    </row>
    <row r="64" spans="2:6" ht="12.75">
      <c r="B64" s="205"/>
      <c r="C64" s="202"/>
      <c r="D64" s="179" t="s">
        <v>322</v>
      </c>
      <c r="E64" s="175"/>
      <c r="F64" s="62"/>
    </row>
    <row r="65" spans="1:6" ht="12.75">
      <c r="A65" s="70"/>
      <c r="B65" s="177" t="s">
        <v>323</v>
      </c>
      <c r="C65" s="202">
        <v>0.05</v>
      </c>
      <c r="D65" s="179" t="s">
        <v>276</v>
      </c>
      <c r="E65" s="175">
        <v>68226</v>
      </c>
      <c r="F65" s="96">
        <v>682</v>
      </c>
    </row>
    <row r="66" spans="1:6" ht="12.75">
      <c r="A66" s="70"/>
      <c r="B66" s="38"/>
      <c r="C66" s="201"/>
      <c r="D66" s="172" t="s">
        <v>324</v>
      </c>
      <c r="E66" s="173"/>
      <c r="F66" s="62"/>
    </row>
    <row r="67" spans="1:6" ht="12.75">
      <c r="A67" s="70"/>
      <c r="B67" s="38"/>
      <c r="C67" s="202"/>
      <c r="D67" s="179" t="s">
        <v>325</v>
      </c>
      <c r="E67" s="175"/>
      <c r="F67" s="63"/>
    </row>
    <row r="68" spans="2:6" ht="12.75">
      <c r="B68" s="177" t="s">
        <v>326</v>
      </c>
      <c r="C68" s="203">
        <v>0.05</v>
      </c>
      <c r="D68" s="177" t="s">
        <v>276</v>
      </c>
      <c r="E68" s="178">
        <v>68226</v>
      </c>
      <c r="F68" s="96">
        <v>682</v>
      </c>
    </row>
    <row r="69" spans="2:6" ht="12.75">
      <c r="B69" s="179"/>
      <c r="C69" s="201"/>
      <c r="D69" s="172"/>
      <c r="E69" s="173"/>
      <c r="F69" s="62"/>
    </row>
    <row r="70" spans="1:6" ht="12.75">
      <c r="A70" s="70"/>
      <c r="B70" s="179"/>
      <c r="C70" s="202"/>
      <c r="D70" s="179" t="s">
        <v>327</v>
      </c>
      <c r="E70" s="175"/>
      <c r="F70" s="63"/>
    </row>
    <row r="71" spans="2:6" ht="12.75">
      <c r="B71" s="179" t="s">
        <v>328</v>
      </c>
      <c r="C71" s="203">
        <v>0.06</v>
      </c>
      <c r="D71" s="177" t="s">
        <v>276</v>
      </c>
      <c r="E71" s="178">
        <v>82200</v>
      </c>
      <c r="F71" s="96">
        <v>822</v>
      </c>
    </row>
    <row r="72" spans="2:6" ht="12.75">
      <c r="B72" s="17"/>
      <c r="C72" s="202"/>
      <c r="D72" s="179" t="s">
        <v>329</v>
      </c>
      <c r="E72" s="175"/>
      <c r="F72" s="62"/>
    </row>
    <row r="73" spans="1:6" ht="12.75">
      <c r="A73" s="70"/>
      <c r="B73" s="177" t="s">
        <v>330</v>
      </c>
      <c r="C73" s="202">
        <v>0.08</v>
      </c>
      <c r="D73" s="179" t="s">
        <v>276</v>
      </c>
      <c r="E73" s="175">
        <v>113710</v>
      </c>
      <c r="F73" s="96">
        <v>1137</v>
      </c>
    </row>
    <row r="74" spans="1:6" ht="12.75">
      <c r="A74" s="70"/>
      <c r="B74" s="17"/>
      <c r="C74" s="201"/>
      <c r="D74" s="172" t="s">
        <v>331</v>
      </c>
      <c r="E74" s="173"/>
      <c r="F74" s="62"/>
    </row>
    <row r="75" spans="1:6" ht="12.75">
      <c r="A75" s="70"/>
      <c r="B75" s="206">
        <v>423</v>
      </c>
      <c r="C75" s="203">
        <v>0.06</v>
      </c>
      <c r="D75" s="177" t="s">
        <v>276</v>
      </c>
      <c r="E75" s="178">
        <v>90864</v>
      </c>
      <c r="F75" s="96">
        <v>909</v>
      </c>
    </row>
    <row r="76" spans="2:6" ht="12.75">
      <c r="B76" s="172"/>
      <c r="C76" s="201"/>
      <c r="D76" s="172" t="s">
        <v>332</v>
      </c>
      <c r="E76" s="173"/>
      <c r="F76" s="62"/>
    </row>
    <row r="77" spans="1:6" ht="12.75">
      <c r="A77" s="70"/>
      <c r="B77" s="38"/>
      <c r="C77" s="202"/>
      <c r="D77" s="179" t="s">
        <v>333</v>
      </c>
      <c r="E77" s="175"/>
      <c r="F77" s="63"/>
    </row>
    <row r="78" spans="2:6" ht="12.75">
      <c r="B78" s="177" t="s">
        <v>334</v>
      </c>
      <c r="C78" s="203">
        <v>0.05</v>
      </c>
      <c r="D78" s="177" t="s">
        <v>276</v>
      </c>
      <c r="E78" s="178">
        <v>62865</v>
      </c>
      <c r="F78" s="96">
        <v>629</v>
      </c>
    </row>
    <row r="79" spans="2:6" ht="12.75">
      <c r="B79" s="17"/>
      <c r="C79" s="201"/>
      <c r="D79" s="172"/>
      <c r="E79" s="173"/>
      <c r="F79" s="62"/>
    </row>
    <row r="80" spans="1:6" ht="12.75">
      <c r="A80" s="70"/>
      <c r="B80" s="38"/>
      <c r="C80" s="202"/>
      <c r="D80" s="179" t="s">
        <v>335</v>
      </c>
      <c r="E80" s="175"/>
      <c r="F80" s="63"/>
    </row>
    <row r="81" spans="2:6" ht="12.75">
      <c r="B81" s="177" t="s">
        <v>336</v>
      </c>
      <c r="C81" s="203">
        <v>0.05</v>
      </c>
      <c r="D81" s="177" t="s">
        <v>276</v>
      </c>
      <c r="E81" s="178">
        <v>67130</v>
      </c>
      <c r="F81" s="96">
        <v>671</v>
      </c>
    </row>
    <row r="82" spans="2:6" ht="12.75">
      <c r="B82" s="17"/>
      <c r="C82" s="201"/>
      <c r="D82" s="172" t="s">
        <v>337</v>
      </c>
      <c r="E82" s="173"/>
      <c r="F82" s="62"/>
    </row>
    <row r="83" spans="1:6" ht="12.75">
      <c r="A83" s="70"/>
      <c r="B83" s="38"/>
      <c r="C83" s="202"/>
      <c r="D83" s="179" t="s">
        <v>338</v>
      </c>
      <c r="E83" s="175"/>
      <c r="F83" s="63"/>
    </row>
    <row r="84" spans="2:6" ht="12.75">
      <c r="B84" s="38"/>
      <c r="C84" s="202"/>
      <c r="D84" s="179" t="s">
        <v>339</v>
      </c>
      <c r="E84" s="175"/>
      <c r="F84" s="63"/>
    </row>
    <row r="85" spans="2:6" ht="12.75">
      <c r="B85" s="177" t="s">
        <v>340</v>
      </c>
      <c r="C85" s="203">
        <v>0.05</v>
      </c>
      <c r="D85" s="177" t="s">
        <v>276</v>
      </c>
      <c r="E85" s="178">
        <v>68226</v>
      </c>
      <c r="F85" s="96">
        <v>682</v>
      </c>
    </row>
    <row r="86" spans="2:6" ht="12.75">
      <c r="B86" s="179"/>
      <c r="C86" s="201"/>
      <c r="D86" s="172" t="s">
        <v>341</v>
      </c>
      <c r="E86" s="173"/>
      <c r="F86" s="62"/>
    </row>
    <row r="87" spans="1:6" ht="12.75">
      <c r="A87" s="70"/>
      <c r="B87" s="179"/>
      <c r="C87" s="202"/>
      <c r="D87" s="179" t="s">
        <v>342</v>
      </c>
      <c r="E87" s="175"/>
      <c r="F87" s="63"/>
    </row>
    <row r="88" spans="2:6" ht="12.75">
      <c r="B88" s="179" t="s">
        <v>343</v>
      </c>
      <c r="C88" s="203">
        <v>0.05</v>
      </c>
      <c r="D88" s="177" t="s">
        <v>276</v>
      </c>
      <c r="E88" s="178">
        <v>68226</v>
      </c>
      <c r="F88" s="96">
        <v>682</v>
      </c>
    </row>
    <row r="89" spans="2:6" ht="12.75">
      <c r="B89" s="17"/>
      <c r="C89" s="202"/>
      <c r="D89" s="179" t="s">
        <v>344</v>
      </c>
      <c r="E89" s="175"/>
      <c r="F89" s="62"/>
    </row>
    <row r="90" spans="1:6" ht="12.75">
      <c r="A90" s="70"/>
      <c r="B90" s="177" t="s">
        <v>345</v>
      </c>
      <c r="C90" s="202">
        <v>0.05</v>
      </c>
      <c r="D90" s="179" t="s">
        <v>276</v>
      </c>
      <c r="E90" s="175">
        <v>67130</v>
      </c>
      <c r="F90" s="96">
        <v>671</v>
      </c>
    </row>
    <row r="91" spans="1:6" ht="12.75">
      <c r="A91" s="70"/>
      <c r="B91" s="17"/>
      <c r="C91" s="201"/>
      <c r="D91" s="172" t="s">
        <v>346</v>
      </c>
      <c r="E91" s="173"/>
      <c r="F91" s="62"/>
    </row>
    <row r="92" spans="1:6" ht="12.75">
      <c r="A92" s="70"/>
      <c r="B92" s="38"/>
      <c r="C92" s="202"/>
      <c r="D92" s="179" t="s">
        <v>347</v>
      </c>
      <c r="E92" s="175"/>
      <c r="F92" s="63"/>
    </row>
    <row r="93" spans="2:6" ht="12.75">
      <c r="B93" s="177" t="s">
        <v>348</v>
      </c>
      <c r="C93" s="203">
        <v>0.06</v>
      </c>
      <c r="D93" s="177" t="s">
        <v>276</v>
      </c>
      <c r="E93" s="178">
        <v>82200</v>
      </c>
      <c r="F93" s="96">
        <v>822</v>
      </c>
    </row>
    <row r="94" spans="2:6" ht="12.75">
      <c r="B94" s="179"/>
      <c r="C94" s="201"/>
      <c r="D94" s="172" t="s">
        <v>349</v>
      </c>
      <c r="E94" s="173"/>
      <c r="F94" s="207"/>
    </row>
    <row r="95" spans="1:6" ht="12.75">
      <c r="A95" s="70"/>
      <c r="B95" s="17"/>
      <c r="C95" s="202"/>
      <c r="D95" s="179" t="s">
        <v>350</v>
      </c>
      <c r="E95" s="175"/>
      <c r="F95" s="208"/>
    </row>
    <row r="96" spans="2:6" ht="12.75">
      <c r="B96" s="177" t="s">
        <v>351</v>
      </c>
      <c r="C96" s="203">
        <v>0.06</v>
      </c>
      <c r="D96" s="177" t="s">
        <v>276</v>
      </c>
      <c r="E96" s="178">
        <v>82200</v>
      </c>
      <c r="F96" s="209">
        <v>822</v>
      </c>
    </row>
    <row r="97" spans="2:6" ht="12.75">
      <c r="B97" s="38"/>
      <c r="C97" s="201"/>
      <c r="D97" s="172" t="s">
        <v>352</v>
      </c>
      <c r="E97" s="173"/>
      <c r="F97" s="62"/>
    </row>
    <row r="98" spans="1:6" ht="12.75">
      <c r="A98" s="70"/>
      <c r="B98" s="177" t="s">
        <v>353</v>
      </c>
      <c r="C98" s="203">
        <v>0.07</v>
      </c>
      <c r="D98" s="177" t="s">
        <v>276</v>
      </c>
      <c r="E98" s="178">
        <v>99648</v>
      </c>
      <c r="F98" s="96">
        <v>996</v>
      </c>
    </row>
    <row r="99" spans="2:6" ht="12.75">
      <c r="B99" s="17"/>
      <c r="C99" s="201"/>
      <c r="D99" s="172" t="s">
        <v>354</v>
      </c>
      <c r="E99" s="173"/>
      <c r="F99" s="62"/>
    </row>
    <row r="100" spans="1:6" ht="12.75">
      <c r="A100" s="70"/>
      <c r="B100" s="38"/>
      <c r="C100" s="202"/>
      <c r="D100" s="179" t="s">
        <v>355</v>
      </c>
      <c r="E100" s="175"/>
      <c r="F100" s="63"/>
    </row>
    <row r="101" spans="2:6" ht="12.75">
      <c r="B101" s="177" t="s">
        <v>356</v>
      </c>
      <c r="C101" s="203">
        <v>0.05</v>
      </c>
      <c r="D101" s="177" t="s">
        <v>276</v>
      </c>
      <c r="E101" s="178">
        <v>64262</v>
      </c>
      <c r="F101" s="96">
        <v>643</v>
      </c>
    </row>
    <row r="102" spans="2:6" ht="12.75">
      <c r="B102" s="17"/>
      <c r="C102" s="201"/>
      <c r="D102" s="172" t="s">
        <v>357</v>
      </c>
      <c r="E102" s="173"/>
      <c r="F102" s="62"/>
    </row>
    <row r="103" spans="1:6" ht="12.75">
      <c r="A103" s="70"/>
      <c r="B103" s="38"/>
      <c r="C103" s="202"/>
      <c r="D103" s="179" t="s">
        <v>358</v>
      </c>
      <c r="E103" s="175"/>
      <c r="F103" s="63"/>
    </row>
    <row r="104" spans="2:6" ht="12.75">
      <c r="B104" s="38"/>
      <c r="C104" s="202"/>
      <c r="D104" s="179" t="s">
        <v>359</v>
      </c>
      <c r="E104" s="175"/>
      <c r="F104" s="63"/>
    </row>
    <row r="105" spans="2:6" ht="12.75">
      <c r="B105" s="179" t="s">
        <v>360</v>
      </c>
      <c r="C105" s="203">
        <v>0.05</v>
      </c>
      <c r="D105" s="177" t="s">
        <v>276</v>
      </c>
      <c r="E105" s="178">
        <v>64262</v>
      </c>
      <c r="F105" s="96">
        <v>643</v>
      </c>
    </row>
    <row r="106" spans="2:6" ht="12.75">
      <c r="B106" s="172"/>
      <c r="C106" s="201"/>
      <c r="D106" s="172" t="s">
        <v>361</v>
      </c>
      <c r="E106" s="173"/>
      <c r="F106" s="62"/>
    </row>
    <row r="107" spans="1:6" ht="12.75">
      <c r="A107" s="70"/>
      <c r="B107" s="38"/>
      <c r="C107" s="202"/>
      <c r="D107" s="179" t="s">
        <v>362</v>
      </c>
      <c r="E107" s="175"/>
      <c r="F107" s="63"/>
    </row>
    <row r="108" spans="2:6" ht="12.75">
      <c r="B108" s="38"/>
      <c r="C108" s="202"/>
      <c r="D108" s="179" t="s">
        <v>363</v>
      </c>
      <c r="E108" s="175"/>
      <c r="F108" s="63"/>
    </row>
    <row r="109" spans="2:6" ht="12.75">
      <c r="B109" s="177" t="s">
        <v>364</v>
      </c>
      <c r="C109" s="203">
        <v>0.08</v>
      </c>
      <c r="D109" s="177" t="s">
        <v>276</v>
      </c>
      <c r="E109" s="178">
        <v>106600</v>
      </c>
      <c r="F109" s="96">
        <v>1066</v>
      </c>
    </row>
    <row r="110" spans="2:6" ht="12.75">
      <c r="B110" s="17"/>
      <c r="C110" s="201"/>
      <c r="D110" s="172" t="s">
        <v>365</v>
      </c>
      <c r="E110" s="173"/>
      <c r="F110" s="62"/>
    </row>
    <row r="111" spans="1:6" ht="12.75">
      <c r="A111" s="70"/>
      <c r="B111" s="38"/>
      <c r="C111" s="202"/>
      <c r="D111" s="179" t="s">
        <v>366</v>
      </c>
      <c r="E111" s="175"/>
      <c r="F111" s="63"/>
    </row>
    <row r="112" spans="2:6" ht="12.75">
      <c r="B112" s="177" t="s">
        <v>367</v>
      </c>
      <c r="C112" s="203">
        <v>0.05</v>
      </c>
      <c r="D112" s="177" t="s">
        <v>276</v>
      </c>
      <c r="E112" s="178">
        <v>68834</v>
      </c>
      <c r="F112" s="96">
        <v>688</v>
      </c>
    </row>
    <row r="113" spans="2:6" ht="12.75">
      <c r="B113" s="17"/>
      <c r="C113" s="201"/>
      <c r="D113" s="172" t="s">
        <v>368</v>
      </c>
      <c r="E113" s="173"/>
      <c r="F113" s="207"/>
    </row>
    <row r="114" spans="1:6" ht="12.75">
      <c r="A114" s="70"/>
      <c r="B114" s="38"/>
      <c r="C114" s="202"/>
      <c r="D114" s="179" t="s">
        <v>369</v>
      </c>
      <c r="E114" s="175"/>
      <c r="F114" s="208"/>
    </row>
    <row r="115" spans="2:6" ht="12.75">
      <c r="B115" s="177" t="s">
        <v>370</v>
      </c>
      <c r="C115" s="203">
        <v>0.06</v>
      </c>
      <c r="D115" s="177" t="s">
        <v>276</v>
      </c>
      <c r="E115" s="178">
        <v>69977</v>
      </c>
      <c r="F115" s="210">
        <v>700</v>
      </c>
    </row>
    <row r="116" spans="2:6" ht="12.75">
      <c r="B116" s="17"/>
      <c r="C116" s="201"/>
      <c r="D116" s="172" t="s">
        <v>371</v>
      </c>
      <c r="E116" s="173"/>
      <c r="F116" s="62"/>
    </row>
    <row r="117" spans="1:6" ht="12.75">
      <c r="A117" s="70"/>
      <c r="B117" s="38"/>
      <c r="C117" s="202"/>
      <c r="D117" s="179" t="s">
        <v>372</v>
      </c>
      <c r="E117" s="175"/>
      <c r="F117" s="63"/>
    </row>
    <row r="118" spans="2:6" ht="12.75">
      <c r="B118" s="177" t="s">
        <v>373</v>
      </c>
      <c r="C118" s="203">
        <v>0.05</v>
      </c>
      <c r="D118" s="177" t="s">
        <v>276</v>
      </c>
      <c r="E118" s="178">
        <v>67564</v>
      </c>
      <c r="F118" s="211">
        <v>676</v>
      </c>
    </row>
    <row r="119" spans="2:6" ht="12.75">
      <c r="B119" s="179"/>
      <c r="C119" s="201"/>
      <c r="D119" s="172" t="s">
        <v>374</v>
      </c>
      <c r="E119" s="173"/>
      <c r="F119" s="62"/>
    </row>
    <row r="120" spans="1:6" ht="12.75">
      <c r="A120" s="70"/>
      <c r="B120" s="17"/>
      <c r="C120" s="202"/>
      <c r="D120" s="179" t="s">
        <v>375</v>
      </c>
      <c r="E120" s="175"/>
      <c r="F120" s="63"/>
    </row>
    <row r="121" spans="2:6" ht="12.75">
      <c r="B121" s="177" t="s">
        <v>376</v>
      </c>
      <c r="C121" s="203">
        <v>0.05</v>
      </c>
      <c r="D121" s="177" t="s">
        <v>276</v>
      </c>
      <c r="E121" s="178">
        <v>67564</v>
      </c>
      <c r="F121" s="96">
        <v>676</v>
      </c>
    </row>
    <row r="122" spans="2:6" ht="12.75">
      <c r="B122" s="179"/>
      <c r="C122" s="201"/>
      <c r="D122" s="172" t="s">
        <v>377</v>
      </c>
      <c r="E122" s="173"/>
      <c r="F122" s="62"/>
    </row>
    <row r="123" spans="1:6" ht="12.75">
      <c r="A123" s="70"/>
      <c r="B123" s="179" t="s">
        <v>378</v>
      </c>
      <c r="C123" s="203">
        <v>0.05</v>
      </c>
      <c r="D123" s="177" t="s">
        <v>276</v>
      </c>
      <c r="E123" s="178">
        <v>64516</v>
      </c>
      <c r="F123" s="63">
        <v>645</v>
      </c>
    </row>
    <row r="124" spans="2:6" ht="12.75">
      <c r="B124" s="17"/>
      <c r="C124" s="202"/>
      <c r="D124" s="179" t="s">
        <v>379</v>
      </c>
      <c r="E124" s="175"/>
      <c r="F124" s="62"/>
    </row>
    <row r="125" spans="1:6" ht="12.75">
      <c r="A125" s="70"/>
      <c r="B125" s="177" t="s">
        <v>380</v>
      </c>
      <c r="C125" s="202">
        <v>0.05</v>
      </c>
      <c r="D125" s="179" t="s">
        <v>276</v>
      </c>
      <c r="E125" s="175">
        <v>62738</v>
      </c>
      <c r="F125" s="96">
        <v>627</v>
      </c>
    </row>
    <row r="126" spans="1:6" ht="12.75">
      <c r="A126" s="70"/>
      <c r="B126" s="17"/>
      <c r="C126" s="201"/>
      <c r="D126" s="172" t="s">
        <v>381</v>
      </c>
      <c r="E126" s="173"/>
      <c r="F126" s="62"/>
    </row>
    <row r="127" spans="1:6" ht="12.75">
      <c r="A127" s="70"/>
      <c r="B127" s="38"/>
      <c r="C127" s="202"/>
      <c r="D127" s="179" t="s">
        <v>382</v>
      </c>
      <c r="E127" s="175"/>
      <c r="F127" s="63"/>
    </row>
    <row r="128" spans="2:6" ht="12.75">
      <c r="B128" s="177" t="s">
        <v>383</v>
      </c>
      <c r="C128" s="203">
        <v>0.05</v>
      </c>
      <c r="D128" s="177" t="s">
        <v>276</v>
      </c>
      <c r="E128" s="178">
        <v>61722</v>
      </c>
      <c r="F128" s="96">
        <v>617</v>
      </c>
    </row>
    <row r="129" spans="2:6" ht="12.75">
      <c r="B129" s="17"/>
      <c r="C129" s="201"/>
      <c r="D129" s="172" t="s">
        <v>384</v>
      </c>
      <c r="E129" s="173"/>
      <c r="F129" s="62"/>
    </row>
    <row r="130" spans="1:6" ht="12.75">
      <c r="A130" s="70"/>
      <c r="B130" s="38"/>
      <c r="C130" s="202"/>
      <c r="D130" s="179" t="s">
        <v>385</v>
      </c>
      <c r="E130" s="175"/>
      <c r="F130" s="63"/>
    </row>
    <row r="131" spans="2:6" ht="12.75">
      <c r="B131" s="177" t="s">
        <v>386</v>
      </c>
      <c r="C131" s="203">
        <v>0.05</v>
      </c>
      <c r="D131" s="177" t="s">
        <v>276</v>
      </c>
      <c r="E131" s="178">
        <v>64897</v>
      </c>
      <c r="F131" s="96">
        <v>649</v>
      </c>
    </row>
    <row r="132" spans="2:6" ht="12.75">
      <c r="B132" s="17"/>
      <c r="C132" s="201"/>
      <c r="D132" s="172" t="s">
        <v>387</v>
      </c>
      <c r="E132" s="173"/>
      <c r="F132" s="62"/>
    </row>
    <row r="133" spans="1:6" ht="12.75">
      <c r="A133" s="70"/>
      <c r="B133" s="38"/>
      <c r="C133" s="202"/>
      <c r="D133" s="179" t="s">
        <v>388</v>
      </c>
      <c r="E133" s="175"/>
      <c r="F133" s="63"/>
    </row>
    <row r="134" spans="2:6" ht="12.75">
      <c r="B134" s="177" t="s">
        <v>389</v>
      </c>
      <c r="C134" s="203">
        <v>0.05</v>
      </c>
      <c r="D134" s="177" t="s">
        <v>276</v>
      </c>
      <c r="E134" s="178">
        <v>65405</v>
      </c>
      <c r="F134" s="96">
        <v>654</v>
      </c>
    </row>
    <row r="135" spans="2:6" ht="12.75">
      <c r="B135" s="17"/>
      <c r="C135" s="201"/>
      <c r="D135" s="172" t="s">
        <v>390</v>
      </c>
      <c r="E135" s="173"/>
      <c r="F135" s="62"/>
    </row>
    <row r="136" spans="1:6" ht="12.75">
      <c r="A136" s="70"/>
      <c r="B136" s="38"/>
      <c r="C136" s="202"/>
      <c r="D136" s="179" t="s">
        <v>391</v>
      </c>
      <c r="E136" s="175"/>
      <c r="F136" s="63"/>
    </row>
    <row r="137" spans="2:6" ht="12.75">
      <c r="B137" s="177" t="s">
        <v>392</v>
      </c>
      <c r="C137" s="203">
        <v>0.08</v>
      </c>
      <c r="D137" s="177" t="s">
        <v>276</v>
      </c>
      <c r="E137" s="178">
        <v>114912</v>
      </c>
      <c r="F137" s="96">
        <v>1149</v>
      </c>
    </row>
    <row r="138" spans="2:6" ht="12.75">
      <c r="B138" s="17"/>
      <c r="C138" s="201"/>
      <c r="D138" s="172" t="s">
        <v>393</v>
      </c>
      <c r="E138" s="173"/>
      <c r="F138" s="62"/>
    </row>
    <row r="139" spans="1:6" ht="12.75">
      <c r="A139" s="70"/>
      <c r="B139" s="38"/>
      <c r="C139" s="202"/>
      <c r="D139" s="179" t="s">
        <v>394</v>
      </c>
      <c r="E139" s="175"/>
      <c r="F139" s="63"/>
    </row>
    <row r="140" spans="2:6" ht="12.75">
      <c r="B140" s="177" t="s">
        <v>395</v>
      </c>
      <c r="C140" s="203">
        <v>0.05</v>
      </c>
      <c r="D140" s="177" t="s">
        <v>276</v>
      </c>
      <c r="E140" s="178">
        <v>66802</v>
      </c>
      <c r="F140" s="96">
        <v>668</v>
      </c>
    </row>
    <row r="141" spans="2:6" ht="12.75">
      <c r="B141" s="177"/>
      <c r="C141" s="201"/>
      <c r="D141" s="172" t="s">
        <v>396</v>
      </c>
      <c r="E141" s="173"/>
      <c r="F141" s="62"/>
    </row>
    <row r="142" spans="1:6" ht="12.75">
      <c r="A142" s="70"/>
      <c r="B142" s="177" t="s">
        <v>397</v>
      </c>
      <c r="C142" s="202">
        <v>0.05</v>
      </c>
      <c r="D142" s="179" t="s">
        <v>398</v>
      </c>
      <c r="E142" s="175">
        <v>67310</v>
      </c>
      <c r="F142" s="96">
        <v>673</v>
      </c>
    </row>
    <row r="143" spans="2:6" ht="12.75">
      <c r="B143" s="8" t="s">
        <v>129</v>
      </c>
      <c r="C143" s="12">
        <f>SUM(C6:C142)</f>
        <v>4.823999999999995</v>
      </c>
      <c r="D143" s="8"/>
      <c r="E143" s="16">
        <f>SUM(E6:E142)</f>
        <v>4362669</v>
      </c>
      <c r="F143" s="66">
        <f>SUM(F6:F142)</f>
        <v>35045</v>
      </c>
    </row>
    <row r="144" ht="12.75">
      <c r="D144" s="70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3" max="3" width="9.125" style="168" customWidth="1"/>
    <col min="4" max="4" width="32.25390625" style="0" customWidth="1"/>
    <col min="5" max="5" width="11.00390625" style="143" customWidth="1"/>
    <col min="6" max="6" width="12.875" style="0" customWidth="1"/>
  </cols>
  <sheetData>
    <row r="2" ht="12.75">
      <c r="A2" t="s">
        <v>399</v>
      </c>
    </row>
    <row r="5" spans="2:7" s="67" customFormat="1" ht="12.75">
      <c r="B5" s="30" t="s">
        <v>0</v>
      </c>
      <c r="C5" s="170" t="s">
        <v>168</v>
      </c>
      <c r="D5" s="30"/>
      <c r="E5" s="171" t="s">
        <v>1</v>
      </c>
      <c r="F5" s="30" t="s">
        <v>50</v>
      </c>
      <c r="G5" s="32"/>
    </row>
    <row r="6" spans="2:7" ht="12.75">
      <c r="B6" s="17"/>
      <c r="C6" s="201"/>
      <c r="D6" s="37"/>
      <c r="E6" s="173"/>
      <c r="F6" s="62"/>
      <c r="G6" s="174"/>
    </row>
    <row r="7" spans="2:7" ht="12.75">
      <c r="B7" s="38"/>
      <c r="C7" s="202"/>
      <c r="D7" s="14" t="s">
        <v>400</v>
      </c>
      <c r="E7" s="175"/>
      <c r="F7" s="63"/>
      <c r="G7" s="174"/>
    </row>
    <row r="8" spans="1:7" ht="12.75">
      <c r="A8" s="70"/>
      <c r="B8" s="177" t="s">
        <v>401</v>
      </c>
      <c r="C8" s="203">
        <v>0.92</v>
      </c>
      <c r="D8" s="15"/>
      <c r="E8" s="178">
        <v>16400</v>
      </c>
      <c r="F8" s="96"/>
      <c r="G8" s="174"/>
    </row>
    <row r="9" spans="2:7" ht="12.75">
      <c r="B9" s="17"/>
      <c r="C9" s="201"/>
      <c r="D9" s="37"/>
      <c r="E9" s="173"/>
      <c r="F9" s="62"/>
      <c r="G9" s="174"/>
    </row>
    <row r="10" spans="2:7" ht="12.75">
      <c r="B10" s="38"/>
      <c r="C10" s="202"/>
      <c r="D10" s="14" t="s">
        <v>402</v>
      </c>
      <c r="E10" s="175"/>
      <c r="F10" s="63"/>
      <c r="G10" s="174"/>
    </row>
    <row r="11" spans="2:7" ht="12.75">
      <c r="B11" s="38"/>
      <c r="C11" s="202"/>
      <c r="D11" s="14" t="s">
        <v>403</v>
      </c>
      <c r="E11" s="175"/>
      <c r="F11" s="63"/>
      <c r="G11" s="174"/>
    </row>
    <row r="12" spans="2:7" ht="12.75">
      <c r="B12" s="38"/>
      <c r="C12" s="202"/>
      <c r="D12" s="14"/>
      <c r="E12" s="175"/>
      <c r="F12" s="63"/>
      <c r="G12" s="174"/>
    </row>
    <row r="13" spans="1:7" ht="12.75">
      <c r="A13" s="70"/>
      <c r="B13" s="177" t="s">
        <v>404</v>
      </c>
      <c r="C13" s="203">
        <v>0.17</v>
      </c>
      <c r="D13" s="15"/>
      <c r="E13" s="178">
        <v>223155</v>
      </c>
      <c r="F13" s="96">
        <v>2232</v>
      </c>
      <c r="G13" s="174"/>
    </row>
    <row r="14" spans="2:7" ht="12.75">
      <c r="B14" s="17"/>
      <c r="C14" s="201"/>
      <c r="D14" s="37"/>
      <c r="E14" s="173"/>
      <c r="F14" s="62"/>
      <c r="G14" s="174"/>
    </row>
    <row r="15" spans="2:7" ht="12.75">
      <c r="B15" s="38"/>
      <c r="C15" s="202"/>
      <c r="D15" s="14" t="s">
        <v>402</v>
      </c>
      <c r="E15" s="175"/>
      <c r="F15" s="63"/>
      <c r="G15" s="174"/>
    </row>
    <row r="16" spans="1:7" ht="12.75">
      <c r="A16" s="70"/>
      <c r="B16" s="177" t="s">
        <v>405</v>
      </c>
      <c r="C16" s="203">
        <v>0.07</v>
      </c>
      <c r="D16" s="15" t="s">
        <v>403</v>
      </c>
      <c r="E16" s="178">
        <v>78400</v>
      </c>
      <c r="F16" s="96">
        <v>784</v>
      </c>
      <c r="G16" s="174"/>
    </row>
    <row r="17" spans="2:7" ht="12.75">
      <c r="B17" s="17"/>
      <c r="C17" s="201"/>
      <c r="D17" s="37"/>
      <c r="E17" s="173"/>
      <c r="F17" s="62"/>
      <c r="G17" s="174"/>
    </row>
    <row r="18" spans="2:7" ht="12.75">
      <c r="B18" s="38"/>
      <c r="C18" s="202"/>
      <c r="D18" s="14" t="s">
        <v>402</v>
      </c>
      <c r="E18" s="175"/>
      <c r="F18" s="63"/>
      <c r="G18" s="174"/>
    </row>
    <row r="19" spans="1:7" ht="12.75">
      <c r="A19" s="70"/>
      <c r="B19" s="177" t="s">
        <v>406</v>
      </c>
      <c r="C19" s="203">
        <v>0.07</v>
      </c>
      <c r="D19" s="15" t="s">
        <v>407</v>
      </c>
      <c r="E19" s="178">
        <v>78400</v>
      </c>
      <c r="F19" s="96">
        <v>784</v>
      </c>
      <c r="G19" s="174"/>
    </row>
    <row r="20" spans="2:7" ht="12.75">
      <c r="B20" s="17"/>
      <c r="C20" s="201"/>
      <c r="D20" s="37"/>
      <c r="E20" s="173"/>
      <c r="F20" s="62"/>
      <c r="G20" s="174"/>
    </row>
    <row r="21" spans="2:7" ht="12.75">
      <c r="B21" s="38"/>
      <c r="C21" s="202"/>
      <c r="D21" s="14" t="s">
        <v>402</v>
      </c>
      <c r="E21" s="175"/>
      <c r="F21" s="63"/>
      <c r="G21" s="174"/>
    </row>
    <row r="22" spans="1:7" ht="12.75">
      <c r="A22" s="70"/>
      <c r="B22" s="177" t="s">
        <v>269</v>
      </c>
      <c r="C22" s="203">
        <v>0.07</v>
      </c>
      <c r="D22" s="15" t="s">
        <v>403</v>
      </c>
      <c r="E22" s="178">
        <v>78400</v>
      </c>
      <c r="F22" s="96">
        <v>784</v>
      </c>
      <c r="G22" s="174"/>
    </row>
    <row r="23" spans="2:7" ht="12.75">
      <c r="B23" s="17"/>
      <c r="C23" s="201"/>
      <c r="D23" s="37"/>
      <c r="E23" s="173"/>
      <c r="F23" s="62"/>
      <c r="G23" s="174"/>
    </row>
    <row r="24" spans="2:7" ht="12.75">
      <c r="B24" s="38"/>
      <c r="C24" s="202"/>
      <c r="D24" s="14" t="s">
        <v>402</v>
      </c>
      <c r="E24" s="175"/>
      <c r="F24" s="63"/>
      <c r="G24" s="174"/>
    </row>
    <row r="25" spans="1:7" ht="12.75">
      <c r="A25" s="70"/>
      <c r="B25" s="177" t="s">
        <v>408</v>
      </c>
      <c r="C25" s="203">
        <v>0.07</v>
      </c>
      <c r="D25" s="15" t="s">
        <v>403</v>
      </c>
      <c r="E25" s="178">
        <v>77000</v>
      </c>
      <c r="F25" s="96">
        <v>770</v>
      </c>
      <c r="G25" s="174"/>
    </row>
    <row r="26" spans="2:7" ht="12.75">
      <c r="B26" s="17"/>
      <c r="C26" s="201"/>
      <c r="D26" s="37"/>
      <c r="E26" s="173"/>
      <c r="F26" s="167"/>
      <c r="G26" s="174"/>
    </row>
    <row r="27" spans="2:7" ht="12.75">
      <c r="B27" s="38"/>
      <c r="C27" s="202"/>
      <c r="D27" s="14" t="s">
        <v>402</v>
      </c>
      <c r="E27" s="175"/>
      <c r="F27" s="167"/>
      <c r="G27" s="174"/>
    </row>
    <row r="28" spans="1:7" ht="12.75">
      <c r="A28" s="70"/>
      <c r="B28" s="177" t="s">
        <v>271</v>
      </c>
      <c r="C28" s="203">
        <v>0.07</v>
      </c>
      <c r="D28" s="15" t="s">
        <v>403</v>
      </c>
      <c r="E28" s="178">
        <v>78400</v>
      </c>
      <c r="F28" s="167">
        <v>784</v>
      </c>
      <c r="G28" s="174"/>
    </row>
    <row r="29" spans="2:7" ht="12.75">
      <c r="B29" s="17"/>
      <c r="C29" s="201"/>
      <c r="D29" s="37"/>
      <c r="E29" s="173"/>
      <c r="F29" s="62"/>
      <c r="G29" s="174"/>
    </row>
    <row r="30" spans="2:7" ht="12.75">
      <c r="B30" s="38"/>
      <c r="C30" s="202"/>
      <c r="D30" s="14" t="s">
        <v>402</v>
      </c>
      <c r="E30" s="175"/>
      <c r="F30" s="63"/>
      <c r="G30" s="174"/>
    </row>
    <row r="31" spans="2:7" ht="12.75">
      <c r="B31" s="38"/>
      <c r="C31" s="202"/>
      <c r="D31" s="14" t="s">
        <v>403</v>
      </c>
      <c r="E31" s="175"/>
      <c r="F31" s="63"/>
      <c r="G31" s="174"/>
    </row>
    <row r="32" spans="1:7" ht="12.75">
      <c r="A32" s="70"/>
      <c r="B32" s="177" t="s">
        <v>409</v>
      </c>
      <c r="C32" s="203">
        <v>0.07</v>
      </c>
      <c r="D32" s="15"/>
      <c r="E32" s="178">
        <v>77000</v>
      </c>
      <c r="F32" s="96">
        <v>770</v>
      </c>
      <c r="G32" s="174"/>
    </row>
    <row r="33" spans="1:7" ht="12.75">
      <c r="A33" s="70"/>
      <c r="B33" s="118" t="s">
        <v>410</v>
      </c>
      <c r="C33" s="200">
        <v>0.27</v>
      </c>
      <c r="D33" s="13" t="s">
        <v>411</v>
      </c>
      <c r="E33" s="191">
        <v>130000</v>
      </c>
      <c r="F33" s="48"/>
      <c r="G33" s="174"/>
    </row>
    <row r="34" spans="1:7" ht="12.75">
      <c r="A34" s="70"/>
      <c r="B34" s="118" t="s">
        <v>412</v>
      </c>
      <c r="C34" s="200">
        <v>0.06</v>
      </c>
      <c r="D34" s="13" t="s">
        <v>413</v>
      </c>
      <c r="E34" s="191">
        <v>9000</v>
      </c>
      <c r="F34" s="48"/>
      <c r="G34" s="174"/>
    </row>
    <row r="35" spans="2:7" s="29" customFormat="1" ht="12.75">
      <c r="B35" s="212" t="s">
        <v>59</v>
      </c>
      <c r="C35" s="137">
        <v>4.7135</v>
      </c>
      <c r="D35" s="191" t="s">
        <v>414</v>
      </c>
      <c r="E35" s="16">
        <v>250000</v>
      </c>
      <c r="F35" s="66"/>
      <c r="G35" s="97"/>
    </row>
    <row r="36" spans="2:7" ht="12.75">
      <c r="B36" s="118" t="s">
        <v>60</v>
      </c>
      <c r="C36" s="200">
        <v>8</v>
      </c>
      <c r="D36" s="138" t="s">
        <v>414</v>
      </c>
      <c r="E36" s="213">
        <v>270000</v>
      </c>
      <c r="F36" s="48"/>
      <c r="G36" s="174"/>
    </row>
    <row r="37" spans="2:7" ht="12.75">
      <c r="B37" s="187" t="s">
        <v>61</v>
      </c>
      <c r="C37" s="35">
        <v>1.86</v>
      </c>
      <c r="D37" s="138" t="s">
        <v>414</v>
      </c>
      <c r="E37" s="213">
        <v>69000</v>
      </c>
      <c r="F37" s="48"/>
      <c r="G37" s="120"/>
    </row>
    <row r="38" spans="2:7" ht="12.75">
      <c r="B38" s="187" t="s">
        <v>415</v>
      </c>
      <c r="C38" s="9">
        <v>0.82</v>
      </c>
      <c r="D38" s="138" t="s">
        <v>414</v>
      </c>
      <c r="E38" s="213">
        <v>31000</v>
      </c>
      <c r="F38" s="48"/>
      <c r="G38" s="120"/>
    </row>
    <row r="39" spans="2:6" ht="13.5" thickBot="1">
      <c r="B39" s="214" t="s">
        <v>129</v>
      </c>
      <c r="C39" s="215">
        <f>SUM(C6:C38)</f>
        <v>17.2335</v>
      </c>
      <c r="D39" s="1"/>
      <c r="E39" s="16">
        <f>SUM(E6:E38)</f>
        <v>1466155</v>
      </c>
      <c r="F39" s="66">
        <f>SUM(F6:F38)</f>
        <v>6908</v>
      </c>
    </row>
    <row r="40" ht="13.5" thickTop="1"/>
    <row r="41" spans="1:4" ht="12.75">
      <c r="A41" s="120"/>
      <c r="B41" s="120"/>
      <c r="C41" s="202"/>
      <c r="D41" s="120"/>
    </row>
    <row r="42" spans="1:4" ht="12.75">
      <c r="A42" s="120"/>
      <c r="B42" s="120"/>
      <c r="C42" s="202"/>
      <c r="D42" s="120"/>
    </row>
    <row r="43" spans="1:4" ht="12.75">
      <c r="A43" s="120"/>
      <c r="B43" s="176"/>
      <c r="C43" s="202"/>
      <c r="D43" s="120"/>
    </row>
    <row r="44" spans="1:4" ht="12.75">
      <c r="A44" s="120"/>
      <c r="B44" s="120"/>
      <c r="C44" s="202"/>
      <c r="D44" s="120"/>
    </row>
    <row r="45" spans="1:4" ht="12.75">
      <c r="A45" s="120"/>
      <c r="B45" s="120"/>
      <c r="C45" s="202"/>
      <c r="D45" s="120"/>
    </row>
    <row r="46" spans="1:4" ht="12.75">
      <c r="A46" s="120"/>
      <c r="B46" s="120"/>
      <c r="C46" s="202"/>
      <c r="D46" s="120"/>
    </row>
    <row r="47" spans="1:4" ht="12.75">
      <c r="A47" s="120"/>
      <c r="B47" s="120"/>
      <c r="C47" s="202"/>
      <c r="D47" s="120"/>
    </row>
    <row r="48" spans="1:4" ht="12.75">
      <c r="A48" s="120"/>
      <c r="B48" s="120"/>
      <c r="C48" s="202"/>
      <c r="D48" s="1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5"/>
  <sheetViews>
    <sheetView workbookViewId="0" topLeftCell="A1">
      <selection activeCell="B24" sqref="B24"/>
    </sheetView>
  </sheetViews>
  <sheetFormatPr defaultColWidth="9.00390625" defaultRowHeight="12.75"/>
  <cols>
    <col min="1" max="1" width="8.00390625" style="0" customWidth="1"/>
    <col min="3" max="3" width="14.25390625" style="0" customWidth="1"/>
    <col min="4" max="4" width="12.00390625" style="0" customWidth="1"/>
    <col min="5" max="5" width="15.25390625" style="0" customWidth="1"/>
    <col min="6" max="6" width="11.75390625" style="0" customWidth="1"/>
    <col min="7" max="7" width="9.625" style="0" customWidth="1"/>
  </cols>
  <sheetData>
    <row r="3" spans="2:5" ht="12.75">
      <c r="B3" s="29" t="s">
        <v>18</v>
      </c>
      <c r="C3" s="29"/>
      <c r="D3" s="29"/>
      <c r="E3" s="29"/>
    </row>
    <row r="5" spans="2:7" ht="12.75">
      <c r="B5" s="30" t="s">
        <v>0</v>
      </c>
      <c r="C5" s="1" t="s">
        <v>12</v>
      </c>
      <c r="D5" s="1" t="s">
        <v>19</v>
      </c>
      <c r="E5" s="1"/>
      <c r="F5" s="31" t="s">
        <v>1</v>
      </c>
      <c r="G5" s="17"/>
    </row>
    <row r="6" spans="2:7" ht="12.75">
      <c r="B6" s="32" t="s">
        <v>20</v>
      </c>
      <c r="C6" s="33" t="s">
        <v>21</v>
      </c>
      <c r="D6" s="34">
        <v>0.03</v>
      </c>
      <c r="E6" s="35"/>
      <c r="F6" s="36" t="s">
        <v>22</v>
      </c>
      <c r="G6" s="37"/>
    </row>
    <row r="7" spans="2:7" ht="12.75">
      <c r="B7" s="32" t="s">
        <v>23</v>
      </c>
      <c r="C7" s="38"/>
      <c r="D7" s="34">
        <v>0.06</v>
      </c>
      <c r="E7" s="10"/>
      <c r="F7" s="36" t="s">
        <v>24</v>
      </c>
      <c r="G7" s="14"/>
    </row>
    <row r="8" spans="2:7" ht="12.75">
      <c r="B8" s="39">
        <v>96</v>
      </c>
      <c r="C8" s="40"/>
      <c r="D8" s="41">
        <v>0.12</v>
      </c>
      <c r="E8" s="42">
        <v>0.21</v>
      </c>
      <c r="F8" s="43" t="s">
        <v>25</v>
      </c>
      <c r="G8" s="44">
        <v>40265</v>
      </c>
    </row>
    <row r="9" spans="2:7" ht="12.75">
      <c r="B9" s="45" t="s">
        <v>26</v>
      </c>
      <c r="C9" s="8" t="s">
        <v>27</v>
      </c>
      <c r="D9" s="46">
        <v>0.01</v>
      </c>
      <c r="E9" s="47">
        <v>0.01</v>
      </c>
      <c r="F9" s="48" t="s">
        <v>28</v>
      </c>
      <c r="G9" s="49">
        <v>2790</v>
      </c>
    </row>
    <row r="10" spans="2:7" ht="12.75">
      <c r="B10" s="50" t="s">
        <v>29</v>
      </c>
      <c r="C10" s="51" t="s">
        <v>30</v>
      </c>
      <c r="D10" s="52">
        <v>0.97</v>
      </c>
      <c r="E10" s="53"/>
      <c r="F10" s="54" t="s">
        <v>31</v>
      </c>
      <c r="G10" s="37"/>
    </row>
    <row r="11" spans="2:7" ht="12.75">
      <c r="B11" s="55"/>
      <c r="C11" s="38"/>
      <c r="D11" s="56"/>
      <c r="E11" s="57"/>
      <c r="F11" s="36"/>
      <c r="G11" s="14"/>
    </row>
    <row r="12" spans="2:7" ht="12.75">
      <c r="B12" s="55" t="s">
        <v>32</v>
      </c>
      <c r="C12" s="38"/>
      <c r="D12" s="56">
        <v>0.779</v>
      </c>
      <c r="E12" s="57"/>
      <c r="F12" s="36" t="s">
        <v>33</v>
      </c>
      <c r="G12" s="14"/>
    </row>
    <row r="13" spans="2:7" ht="12.75">
      <c r="B13" s="58"/>
      <c r="C13" s="40"/>
      <c r="D13" s="59"/>
      <c r="E13" s="60">
        <v>1.749</v>
      </c>
      <c r="F13" s="43"/>
      <c r="G13" s="44">
        <v>95690</v>
      </c>
    </row>
    <row r="14" spans="2:7" ht="12.75">
      <c r="B14" s="50" t="s">
        <v>34</v>
      </c>
      <c r="C14" s="33" t="s">
        <v>7</v>
      </c>
      <c r="D14" s="61">
        <v>0.01</v>
      </c>
      <c r="E14" s="35"/>
      <c r="F14" s="62"/>
      <c r="G14" s="14"/>
    </row>
    <row r="15" spans="2:7" ht="12.75">
      <c r="B15" s="55" t="s">
        <v>35</v>
      </c>
      <c r="C15" s="38"/>
      <c r="D15" s="34">
        <v>0.01</v>
      </c>
      <c r="E15" s="10"/>
      <c r="F15" s="63" t="s">
        <v>36</v>
      </c>
      <c r="G15" s="14"/>
    </row>
    <row r="16" spans="2:7" ht="12.75">
      <c r="B16" s="55" t="s">
        <v>37</v>
      </c>
      <c r="C16" s="38"/>
      <c r="D16" s="34">
        <v>0.0037</v>
      </c>
      <c r="E16" s="10"/>
      <c r="F16" s="63">
        <v>4366</v>
      </c>
      <c r="G16" s="14"/>
    </row>
    <row r="17" spans="2:7" ht="12.75">
      <c r="B17" s="55" t="s">
        <v>38</v>
      </c>
      <c r="C17" s="38"/>
      <c r="D17" s="34">
        <v>1.34</v>
      </c>
      <c r="E17" s="10"/>
      <c r="F17" s="63" t="s">
        <v>39</v>
      </c>
      <c r="G17" s="14"/>
    </row>
    <row r="18" spans="2:7" ht="12.75">
      <c r="B18" s="55" t="s">
        <v>40</v>
      </c>
      <c r="C18" s="38"/>
      <c r="D18" s="34">
        <v>0.36</v>
      </c>
      <c r="E18" s="10"/>
      <c r="F18" s="63"/>
      <c r="G18" s="14"/>
    </row>
    <row r="19" spans="2:7" ht="12.75">
      <c r="B19" s="55" t="s">
        <v>41</v>
      </c>
      <c r="C19" s="38"/>
      <c r="D19" s="34">
        <v>0.05</v>
      </c>
      <c r="E19" s="10"/>
      <c r="F19" s="63" t="s">
        <v>42</v>
      </c>
      <c r="G19" s="14"/>
    </row>
    <row r="20" spans="2:7" ht="12.75">
      <c r="B20" s="55" t="s">
        <v>43</v>
      </c>
      <c r="C20" s="38"/>
      <c r="D20" s="34">
        <v>2.02</v>
      </c>
      <c r="E20" s="10"/>
      <c r="F20" s="63" t="s">
        <v>44</v>
      </c>
      <c r="G20" s="14"/>
    </row>
    <row r="21" spans="2:7" ht="12.75">
      <c r="B21" s="55" t="s">
        <v>45</v>
      </c>
      <c r="C21" s="38"/>
      <c r="D21" s="34">
        <v>0.18</v>
      </c>
      <c r="E21" s="10"/>
      <c r="F21" s="63" t="s">
        <v>46</v>
      </c>
      <c r="G21" s="14"/>
    </row>
    <row r="22" spans="2:7" ht="12.75">
      <c r="B22" s="55" t="s">
        <v>47</v>
      </c>
      <c r="C22" s="38"/>
      <c r="D22" s="34">
        <v>0.4797</v>
      </c>
      <c r="E22" s="64">
        <v>4.4534</v>
      </c>
      <c r="F22" s="63" t="s">
        <v>48</v>
      </c>
      <c r="G22" s="49">
        <v>747796</v>
      </c>
    </row>
    <row r="23" spans="2:7" ht="12.75">
      <c r="B23" s="45"/>
      <c r="C23" s="8" t="s">
        <v>10</v>
      </c>
      <c r="D23" s="65">
        <f>SUM(D6:D22)</f>
        <v>6.4224</v>
      </c>
      <c r="E23" s="9">
        <f>SUM(E7:E22)</f>
        <v>6.4224000000000006</v>
      </c>
      <c r="F23" s="66">
        <v>886541</v>
      </c>
      <c r="G23" s="13">
        <f>SUM(G8:G22)</f>
        <v>886541</v>
      </c>
    </row>
    <row r="24" spans="2:6" ht="12.75">
      <c r="B24" s="67"/>
      <c r="D24" s="68"/>
      <c r="F24" s="69"/>
    </row>
    <row r="25" ht="12.75">
      <c r="F25" s="7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26"/>
  <sheetViews>
    <sheetView workbookViewId="0" topLeftCell="B1">
      <selection activeCell="C20" sqref="C20"/>
    </sheetView>
  </sheetViews>
  <sheetFormatPr defaultColWidth="9.00390625" defaultRowHeight="12.75"/>
  <cols>
    <col min="1" max="1" width="1.00390625" style="0" hidden="1" customWidth="1"/>
    <col min="2" max="2" width="11.00390625" style="0" customWidth="1"/>
    <col min="3" max="3" width="15.00390625" style="0" customWidth="1"/>
    <col min="4" max="4" width="11.75390625" style="0" customWidth="1"/>
    <col min="5" max="5" width="12.875" style="0" customWidth="1"/>
    <col min="6" max="6" width="12.00390625" style="0" customWidth="1"/>
    <col min="7" max="8" width="11.25390625" style="0" customWidth="1"/>
  </cols>
  <sheetData>
    <row r="3" spans="2:8" ht="15.75">
      <c r="B3" s="28" t="s">
        <v>49</v>
      </c>
      <c r="C3" s="71"/>
      <c r="D3" s="71"/>
      <c r="E3" s="71"/>
      <c r="F3" s="71"/>
      <c r="G3" s="71"/>
      <c r="H3" s="71"/>
    </row>
    <row r="5" spans="2:8" ht="21" customHeight="1">
      <c r="B5" s="72" t="s">
        <v>0</v>
      </c>
      <c r="C5" s="72" t="s">
        <v>12</v>
      </c>
      <c r="D5" s="73" t="s">
        <v>5</v>
      </c>
      <c r="E5" s="73"/>
      <c r="F5" s="72" t="s">
        <v>1</v>
      </c>
      <c r="G5" s="72"/>
      <c r="H5" s="74" t="s">
        <v>50</v>
      </c>
    </row>
    <row r="6" spans="2:8" ht="12.75">
      <c r="B6" s="2" t="s">
        <v>51</v>
      </c>
      <c r="C6" s="23" t="s">
        <v>2</v>
      </c>
      <c r="D6" s="46">
        <v>12.3</v>
      </c>
      <c r="E6" s="46"/>
      <c r="F6" s="48">
        <v>1435500</v>
      </c>
      <c r="G6" s="48"/>
      <c r="H6" s="48">
        <v>732000</v>
      </c>
    </row>
    <row r="7" spans="2:8" ht="12.75">
      <c r="B7" s="2" t="s">
        <v>52</v>
      </c>
      <c r="C7" s="75"/>
      <c r="D7" s="76">
        <v>0.2</v>
      </c>
      <c r="E7" s="77">
        <v>12.5</v>
      </c>
      <c r="F7" s="48">
        <v>30209</v>
      </c>
      <c r="G7" s="66">
        <v>1465709</v>
      </c>
      <c r="H7" s="48">
        <v>35646</v>
      </c>
    </row>
    <row r="8" spans="2:8" ht="12.75">
      <c r="B8" s="78" t="s">
        <v>38</v>
      </c>
      <c r="C8" s="23" t="s">
        <v>7</v>
      </c>
      <c r="D8" s="79">
        <v>0.03</v>
      </c>
      <c r="E8" s="65"/>
      <c r="F8" s="48">
        <v>900</v>
      </c>
      <c r="G8" s="66"/>
      <c r="H8" s="48">
        <v>26453</v>
      </c>
    </row>
    <row r="9" spans="2:8" ht="12.75">
      <c r="B9" s="80" t="s">
        <v>53</v>
      </c>
      <c r="C9" s="3"/>
      <c r="D9" s="81">
        <v>0.678</v>
      </c>
      <c r="E9" s="82">
        <v>0.71</v>
      </c>
      <c r="F9" s="62">
        <v>950000</v>
      </c>
      <c r="G9" s="83">
        <v>950900</v>
      </c>
      <c r="H9" s="62">
        <v>8784</v>
      </c>
    </row>
    <row r="10" spans="2:8" ht="12.75">
      <c r="B10" s="84" t="s">
        <v>53</v>
      </c>
      <c r="C10" s="4"/>
      <c r="D10" s="34">
        <v>0.002</v>
      </c>
      <c r="E10" s="85"/>
      <c r="F10" s="86"/>
      <c r="G10" s="87"/>
      <c r="H10" s="86">
        <v>2400</v>
      </c>
    </row>
    <row r="11" spans="2:8" ht="12.75">
      <c r="B11" s="2">
        <v>60</v>
      </c>
      <c r="C11" s="2" t="s">
        <v>21</v>
      </c>
      <c r="D11" s="46">
        <v>0.16</v>
      </c>
      <c r="E11" s="65">
        <v>0.16</v>
      </c>
      <c r="F11" s="48">
        <v>91200</v>
      </c>
      <c r="G11" s="66">
        <v>91200</v>
      </c>
      <c r="H11" s="48">
        <v>26880</v>
      </c>
    </row>
    <row r="12" spans="2:8" ht="12.75">
      <c r="B12" s="2">
        <v>230</v>
      </c>
      <c r="C12" s="23" t="s">
        <v>54</v>
      </c>
      <c r="D12" s="46">
        <v>1.59</v>
      </c>
      <c r="E12" s="65"/>
      <c r="F12" s="48">
        <v>249000</v>
      </c>
      <c r="G12" s="66"/>
      <c r="H12" s="48">
        <v>1000</v>
      </c>
    </row>
    <row r="13" spans="2:8" ht="12.75">
      <c r="B13" s="2">
        <v>218</v>
      </c>
      <c r="C13" s="23"/>
      <c r="D13" s="46">
        <v>0.32</v>
      </c>
      <c r="E13" s="65">
        <v>1.91</v>
      </c>
      <c r="F13" s="48">
        <v>320000</v>
      </c>
      <c r="G13" s="66">
        <v>569000</v>
      </c>
      <c r="H13" s="48">
        <v>2552</v>
      </c>
    </row>
    <row r="14" spans="2:8" ht="12.75">
      <c r="B14" s="2" t="s">
        <v>55</v>
      </c>
      <c r="C14" s="23" t="s">
        <v>30</v>
      </c>
      <c r="D14" s="46">
        <v>0.296</v>
      </c>
      <c r="E14" s="65"/>
      <c r="F14" s="48">
        <v>242720</v>
      </c>
      <c r="G14" s="66"/>
      <c r="H14" s="48">
        <v>7200</v>
      </c>
    </row>
    <row r="15" spans="2:8" ht="12.75">
      <c r="B15" s="2" t="s">
        <v>56</v>
      </c>
      <c r="C15" s="75"/>
      <c r="D15" s="46">
        <v>0.2811</v>
      </c>
      <c r="E15" s="65"/>
      <c r="F15" s="48">
        <v>230502</v>
      </c>
      <c r="G15" s="66"/>
      <c r="H15" s="48"/>
    </row>
    <row r="16" spans="2:8" ht="12.75">
      <c r="B16" s="2" t="s">
        <v>32</v>
      </c>
      <c r="C16" s="75"/>
      <c r="D16" s="46">
        <v>0.011</v>
      </c>
      <c r="E16" s="65">
        <v>0.5881</v>
      </c>
      <c r="F16" s="48">
        <v>1210</v>
      </c>
      <c r="G16" s="66">
        <v>474432</v>
      </c>
      <c r="H16" s="48">
        <v>12000</v>
      </c>
    </row>
    <row r="17" spans="2:8" ht="12.75">
      <c r="B17" s="1"/>
      <c r="C17" s="88" t="s">
        <v>10</v>
      </c>
      <c r="D17" s="65">
        <f>SUM(D6:D16)</f>
        <v>15.8681</v>
      </c>
      <c r="E17" s="89">
        <f>SUM(E7:E16)</f>
        <v>15.868100000000002</v>
      </c>
      <c r="F17" s="66">
        <f>SUM(F6:F16)</f>
        <v>3551241</v>
      </c>
      <c r="G17" s="90">
        <f>SUM(G7:G16)</f>
        <v>3551241</v>
      </c>
      <c r="H17" s="66">
        <f>SUM(H6:H16)</f>
        <v>854915</v>
      </c>
    </row>
    <row r="26" spans="6:7" ht="12.75">
      <c r="F26" s="68"/>
      <c r="G26" s="68"/>
    </row>
  </sheetData>
  <mergeCells count="1">
    <mergeCell ref="B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61"/>
  <sheetViews>
    <sheetView workbookViewId="0" topLeftCell="A1">
      <selection activeCell="I7" sqref="I7"/>
    </sheetView>
  </sheetViews>
  <sheetFormatPr defaultColWidth="9.00390625" defaultRowHeight="12.75"/>
  <cols>
    <col min="1" max="1" width="2.875" style="0" customWidth="1"/>
    <col min="3" max="3" width="18.375" style="0" customWidth="1"/>
    <col min="4" max="4" width="14.25390625" style="0" customWidth="1"/>
    <col min="5" max="5" width="16.625" style="0" customWidth="1"/>
    <col min="6" max="6" width="13.75390625" style="0" customWidth="1"/>
    <col min="7" max="7" width="10.625" style="0" customWidth="1"/>
  </cols>
  <sheetData>
    <row r="2" spans="3:4" ht="12.75">
      <c r="C2" s="29" t="s">
        <v>57</v>
      </c>
      <c r="D2" s="29"/>
    </row>
    <row r="4" spans="2:7" ht="12.75">
      <c r="B4" s="8" t="s">
        <v>0</v>
      </c>
      <c r="C4" s="8" t="s">
        <v>12</v>
      </c>
      <c r="D4" s="91" t="s">
        <v>19</v>
      </c>
      <c r="E4" s="8"/>
      <c r="F4" s="91" t="s">
        <v>1</v>
      </c>
      <c r="G4" s="37"/>
    </row>
    <row r="5" spans="2:7" ht="12.75">
      <c r="B5" s="32">
        <v>255</v>
      </c>
      <c r="C5" s="33" t="s">
        <v>58</v>
      </c>
      <c r="D5" s="34">
        <v>0.27</v>
      </c>
      <c r="E5" s="35"/>
      <c r="F5" s="36">
        <v>130000</v>
      </c>
      <c r="G5" s="37"/>
    </row>
    <row r="6" spans="2:7" ht="12.75">
      <c r="B6" s="32">
        <v>287</v>
      </c>
      <c r="C6" s="38"/>
      <c r="D6" s="34">
        <v>0.06</v>
      </c>
      <c r="E6" s="10"/>
      <c r="F6" s="36">
        <v>9000</v>
      </c>
      <c r="G6" s="14"/>
    </row>
    <row r="7" spans="2:7" ht="12.75">
      <c r="B7" s="32" t="s">
        <v>59</v>
      </c>
      <c r="C7" s="38"/>
      <c r="D7" s="34">
        <v>4.7135</v>
      </c>
      <c r="E7" s="10"/>
      <c r="F7" s="36">
        <v>250000</v>
      </c>
      <c r="G7" s="14"/>
    </row>
    <row r="8" spans="2:7" ht="12.75">
      <c r="B8" s="32" t="s">
        <v>60</v>
      </c>
      <c r="C8" s="38"/>
      <c r="D8" s="34">
        <v>8</v>
      </c>
      <c r="E8" s="10"/>
      <c r="F8" s="36">
        <v>270000</v>
      </c>
      <c r="G8" s="14"/>
    </row>
    <row r="9" spans="2:7" ht="12.75">
      <c r="B9" s="32" t="s">
        <v>61</v>
      </c>
      <c r="C9" s="38"/>
      <c r="D9" s="34">
        <v>1.86</v>
      </c>
      <c r="E9" s="10"/>
      <c r="F9" s="36">
        <v>69000</v>
      </c>
      <c r="G9" s="14"/>
    </row>
    <row r="10" spans="2:7" ht="12.75">
      <c r="B10" s="39">
        <v>378</v>
      </c>
      <c r="C10" s="40"/>
      <c r="D10" s="41">
        <v>0.82</v>
      </c>
      <c r="E10" s="42">
        <v>15.7235</v>
      </c>
      <c r="F10" s="43">
        <v>31000</v>
      </c>
      <c r="G10" s="44">
        <v>759000</v>
      </c>
    </row>
    <row r="11" spans="2:7" ht="12.75">
      <c r="B11" s="92" t="s">
        <v>62</v>
      </c>
      <c r="C11" s="33" t="s">
        <v>2</v>
      </c>
      <c r="D11" s="61">
        <v>0.4</v>
      </c>
      <c r="E11" s="35"/>
      <c r="F11" s="62">
        <v>80000</v>
      </c>
      <c r="G11" s="14"/>
    </row>
    <row r="12" spans="2:7" ht="12.75">
      <c r="B12" s="93" t="s">
        <v>63</v>
      </c>
      <c r="C12" s="38"/>
      <c r="D12" s="34">
        <v>1.6816</v>
      </c>
      <c r="E12" s="10"/>
      <c r="F12" s="63">
        <v>336320</v>
      </c>
      <c r="G12" s="14"/>
    </row>
    <row r="13" spans="2:7" ht="12.75">
      <c r="B13" s="93" t="s">
        <v>64</v>
      </c>
      <c r="C13" s="38"/>
      <c r="D13" s="34">
        <v>1.0544</v>
      </c>
      <c r="E13" s="10"/>
      <c r="F13" s="63">
        <v>206246</v>
      </c>
      <c r="G13" s="14"/>
    </row>
    <row r="14" spans="2:7" ht="12.75">
      <c r="B14" s="93" t="s">
        <v>65</v>
      </c>
      <c r="C14" s="38"/>
      <c r="D14" s="34">
        <v>1.0564</v>
      </c>
      <c r="E14" s="64">
        <v>4.1924</v>
      </c>
      <c r="F14" s="63">
        <v>227126</v>
      </c>
      <c r="G14" s="49">
        <v>849692</v>
      </c>
    </row>
    <row r="15" spans="2:7" ht="12.75">
      <c r="B15" s="94" t="s">
        <v>66</v>
      </c>
      <c r="C15" s="33" t="s">
        <v>67</v>
      </c>
      <c r="D15" s="61">
        <v>0.29</v>
      </c>
      <c r="E15" s="35"/>
      <c r="F15" s="62">
        <v>148847</v>
      </c>
      <c r="G15" s="37"/>
    </row>
    <row r="16" spans="2:7" ht="12.75">
      <c r="B16" s="95" t="s">
        <v>68</v>
      </c>
      <c r="C16" s="40"/>
      <c r="D16" s="41">
        <v>1.0256</v>
      </c>
      <c r="E16" s="42">
        <v>1.3156</v>
      </c>
      <c r="F16" s="96">
        <v>300500</v>
      </c>
      <c r="G16" s="44">
        <v>449347</v>
      </c>
    </row>
    <row r="17" spans="2:7" ht="12.75">
      <c r="B17" s="30">
        <v>138</v>
      </c>
      <c r="C17" s="8" t="s">
        <v>54</v>
      </c>
      <c r="D17" s="46">
        <v>0.01</v>
      </c>
      <c r="E17" s="12">
        <v>0.01</v>
      </c>
      <c r="F17" s="48">
        <v>1900</v>
      </c>
      <c r="G17" s="16">
        <v>1900</v>
      </c>
    </row>
    <row r="18" spans="2:7" ht="12.75">
      <c r="B18" s="30" t="s">
        <v>69</v>
      </c>
      <c r="C18" s="8" t="s">
        <v>4</v>
      </c>
      <c r="D18" s="46">
        <v>0.0165</v>
      </c>
      <c r="E18" s="12">
        <v>0.0165</v>
      </c>
      <c r="F18" s="48">
        <v>1650</v>
      </c>
      <c r="G18" s="16">
        <v>1650</v>
      </c>
    </row>
    <row r="19" spans="2:7" ht="12.75">
      <c r="B19" s="39" t="s">
        <v>70</v>
      </c>
      <c r="C19" s="33" t="s">
        <v>7</v>
      </c>
      <c r="D19" s="34">
        <v>0.3572</v>
      </c>
      <c r="E19" s="64"/>
      <c r="F19" s="63">
        <v>482200</v>
      </c>
      <c r="G19" s="49"/>
    </row>
    <row r="20" spans="2:7" ht="12.75">
      <c r="B20" s="39" t="s">
        <v>71</v>
      </c>
      <c r="C20" s="97"/>
      <c r="D20" s="98">
        <v>0.1047</v>
      </c>
      <c r="E20" s="99"/>
      <c r="F20" s="63">
        <v>167520</v>
      </c>
      <c r="G20" s="100"/>
    </row>
    <row r="21" spans="2:7" ht="12.75">
      <c r="B21" s="39" t="s">
        <v>72</v>
      </c>
      <c r="C21" s="97"/>
      <c r="D21" s="98">
        <v>0.015</v>
      </c>
      <c r="E21" s="99"/>
      <c r="F21" s="63">
        <v>19950</v>
      </c>
      <c r="G21" s="100"/>
    </row>
    <row r="22" spans="2:7" ht="12.75">
      <c r="B22" s="39" t="s">
        <v>73</v>
      </c>
      <c r="C22" s="97"/>
      <c r="D22" s="56">
        <v>0.021</v>
      </c>
      <c r="E22" s="99"/>
      <c r="F22" s="63">
        <v>27090</v>
      </c>
      <c r="G22" s="100"/>
    </row>
    <row r="23" spans="2:7" ht="12.75">
      <c r="B23" s="39" t="s">
        <v>74</v>
      </c>
      <c r="C23" s="97"/>
      <c r="D23" s="56">
        <v>0.1104</v>
      </c>
      <c r="E23" s="99"/>
      <c r="F23" s="63">
        <v>142416</v>
      </c>
      <c r="G23" s="100"/>
    </row>
    <row r="24" spans="2:7" ht="12.75">
      <c r="B24" s="95">
        <v>703</v>
      </c>
      <c r="C24" s="101"/>
      <c r="D24" s="41">
        <v>0.67</v>
      </c>
      <c r="E24" s="42">
        <v>1.2783</v>
      </c>
      <c r="F24" s="96">
        <v>160800</v>
      </c>
      <c r="G24" s="49">
        <v>999976</v>
      </c>
    </row>
    <row r="25" spans="2:7" ht="12.75">
      <c r="B25" s="102" t="s">
        <v>75</v>
      </c>
      <c r="C25" s="33" t="s">
        <v>21</v>
      </c>
      <c r="D25" s="61">
        <v>0.1247</v>
      </c>
      <c r="E25" s="35"/>
      <c r="F25" s="62">
        <v>96100</v>
      </c>
      <c r="G25" s="37"/>
    </row>
    <row r="26" spans="2:7" ht="12.75">
      <c r="B26" s="103" t="s">
        <v>76</v>
      </c>
      <c r="C26" s="38"/>
      <c r="D26" s="34">
        <v>0.1041</v>
      </c>
      <c r="E26" s="10"/>
      <c r="F26" s="63">
        <v>80630</v>
      </c>
      <c r="G26" s="14"/>
    </row>
    <row r="27" spans="2:7" ht="12.75">
      <c r="B27" s="103" t="s">
        <v>77</v>
      </c>
      <c r="C27" s="38"/>
      <c r="D27" s="34">
        <v>0.07</v>
      </c>
      <c r="E27" s="64"/>
      <c r="F27" s="63">
        <v>248000</v>
      </c>
      <c r="G27" s="49"/>
    </row>
    <row r="28" spans="2:7" ht="12.75">
      <c r="B28" s="103" t="s">
        <v>78</v>
      </c>
      <c r="C28" s="38"/>
      <c r="D28" s="34">
        <v>0.3236</v>
      </c>
      <c r="E28" s="64">
        <v>0.6224</v>
      </c>
      <c r="F28" s="63">
        <v>285277</v>
      </c>
      <c r="G28" s="49">
        <v>710007</v>
      </c>
    </row>
    <row r="29" spans="2:7" ht="12.75">
      <c r="B29" s="102" t="s">
        <v>79</v>
      </c>
      <c r="C29" s="33" t="s">
        <v>30</v>
      </c>
      <c r="D29" s="61">
        <v>0.57</v>
      </c>
      <c r="E29" s="35"/>
      <c r="F29" s="62">
        <v>18800</v>
      </c>
      <c r="G29" s="14"/>
    </row>
    <row r="30" spans="2:7" ht="12.75">
      <c r="B30" s="103" t="s">
        <v>80</v>
      </c>
      <c r="C30" s="104"/>
      <c r="D30" s="34">
        <v>0.0924</v>
      </c>
      <c r="E30" s="10"/>
      <c r="F30" s="63">
        <v>75768</v>
      </c>
      <c r="G30" s="14"/>
    </row>
    <row r="31" spans="2:7" ht="12.75">
      <c r="B31" s="103" t="s">
        <v>81</v>
      </c>
      <c r="C31" s="104"/>
      <c r="D31" s="34">
        <v>0.0744</v>
      </c>
      <c r="E31" s="10"/>
      <c r="F31" s="63">
        <v>61008</v>
      </c>
      <c r="G31" s="14"/>
    </row>
    <row r="32" spans="2:7" ht="12.75">
      <c r="B32" s="103" t="s">
        <v>82</v>
      </c>
      <c r="C32" s="104"/>
      <c r="D32" s="34">
        <v>0.0913</v>
      </c>
      <c r="E32" s="10"/>
      <c r="F32" s="63">
        <v>74866</v>
      </c>
      <c r="G32" s="14"/>
    </row>
    <row r="33" spans="2:7" ht="12.75">
      <c r="B33" s="103" t="s">
        <v>83</v>
      </c>
      <c r="C33" s="104"/>
      <c r="D33" s="34">
        <v>0.0029</v>
      </c>
      <c r="E33" s="10"/>
      <c r="F33" s="63">
        <v>2378</v>
      </c>
      <c r="G33" s="14"/>
    </row>
    <row r="34" spans="2:7" ht="12.75">
      <c r="B34" s="105" t="s">
        <v>84</v>
      </c>
      <c r="C34" s="40"/>
      <c r="D34" s="41">
        <v>0.86</v>
      </c>
      <c r="E34" s="42">
        <v>1.691</v>
      </c>
      <c r="F34" s="96">
        <v>6000</v>
      </c>
      <c r="G34" s="49">
        <v>238820</v>
      </c>
    </row>
    <row r="35" spans="2:7" ht="12.75">
      <c r="B35" s="103" t="s">
        <v>85</v>
      </c>
      <c r="C35" s="104" t="s">
        <v>86</v>
      </c>
      <c r="D35" s="34">
        <v>0.1456</v>
      </c>
      <c r="E35" s="64">
        <v>0.1456</v>
      </c>
      <c r="F35" s="63">
        <v>132644</v>
      </c>
      <c r="G35" s="16">
        <v>132644</v>
      </c>
    </row>
    <row r="36" spans="2:7" ht="12.75">
      <c r="B36" s="102" t="s">
        <v>87</v>
      </c>
      <c r="C36" s="33" t="s">
        <v>88</v>
      </c>
      <c r="D36" s="61">
        <v>0.12</v>
      </c>
      <c r="E36" s="106"/>
      <c r="F36" s="62">
        <v>10800</v>
      </c>
      <c r="G36" s="14"/>
    </row>
    <row r="37" spans="2:7" ht="12.75">
      <c r="B37" s="103" t="s">
        <v>89</v>
      </c>
      <c r="C37" s="38"/>
      <c r="D37" s="34">
        <v>1.26</v>
      </c>
      <c r="E37" s="10"/>
      <c r="F37" s="63">
        <v>94500</v>
      </c>
      <c r="G37" s="14"/>
    </row>
    <row r="38" spans="2:7" ht="12.75">
      <c r="B38" s="103" t="s">
        <v>90</v>
      </c>
      <c r="C38" s="38"/>
      <c r="D38" s="34">
        <v>0.43</v>
      </c>
      <c r="E38" s="10"/>
      <c r="F38" s="63">
        <v>38700</v>
      </c>
      <c r="G38" s="14"/>
    </row>
    <row r="39" spans="2:7" ht="12.75">
      <c r="B39" s="103" t="s">
        <v>91</v>
      </c>
      <c r="C39" s="38"/>
      <c r="D39" s="34">
        <v>0.0016</v>
      </c>
      <c r="E39" s="107"/>
      <c r="F39" s="63">
        <v>1872</v>
      </c>
      <c r="G39" s="14"/>
    </row>
    <row r="40" spans="2:7" ht="12.75">
      <c r="B40" s="103" t="s">
        <v>92</v>
      </c>
      <c r="C40" s="38"/>
      <c r="D40" s="34">
        <v>0.0377</v>
      </c>
      <c r="E40" s="107"/>
      <c r="F40" s="63">
        <v>44109</v>
      </c>
      <c r="G40" s="14"/>
    </row>
    <row r="41" spans="2:7" ht="12.75">
      <c r="B41" s="103" t="s">
        <v>93</v>
      </c>
      <c r="C41" s="38"/>
      <c r="D41" s="34">
        <v>0.1115</v>
      </c>
      <c r="E41" s="107"/>
      <c r="F41" s="63">
        <v>268715</v>
      </c>
      <c r="G41" s="14"/>
    </row>
    <row r="42" spans="2:7" ht="12.75">
      <c r="B42" s="103" t="s">
        <v>94</v>
      </c>
      <c r="C42" s="38"/>
      <c r="D42" s="34">
        <v>0.0364</v>
      </c>
      <c r="E42" s="107"/>
      <c r="F42" s="63">
        <v>42588</v>
      </c>
      <c r="G42" s="14"/>
    </row>
    <row r="43" spans="2:7" ht="12.75">
      <c r="B43" s="103" t="s">
        <v>95</v>
      </c>
      <c r="C43" s="38"/>
      <c r="D43" s="34">
        <v>0.0502</v>
      </c>
      <c r="E43" s="107"/>
      <c r="F43" s="63">
        <v>131652</v>
      </c>
      <c r="G43" s="14"/>
    </row>
    <row r="44" spans="2:7" ht="12.75">
      <c r="B44" s="103" t="s">
        <v>96</v>
      </c>
      <c r="C44" s="38"/>
      <c r="D44" s="34">
        <v>0.1505</v>
      </c>
      <c r="E44" s="107"/>
      <c r="F44" s="63">
        <v>218000</v>
      </c>
      <c r="G44" s="14"/>
    </row>
    <row r="45" spans="2:7" ht="12.75">
      <c r="B45" s="105" t="s">
        <v>97</v>
      </c>
      <c r="C45" s="40"/>
      <c r="D45" s="41">
        <v>0.0061</v>
      </c>
      <c r="E45" s="42">
        <v>2.204</v>
      </c>
      <c r="F45" s="96">
        <v>7137</v>
      </c>
      <c r="G45" s="49">
        <v>858073</v>
      </c>
    </row>
    <row r="46" spans="2:7" ht="12.75">
      <c r="B46" s="102" t="s">
        <v>98</v>
      </c>
      <c r="C46" s="33" t="s">
        <v>99</v>
      </c>
      <c r="D46" s="61">
        <v>0.1</v>
      </c>
      <c r="E46" s="108"/>
      <c r="F46" s="62">
        <v>40000</v>
      </c>
      <c r="G46" s="37"/>
    </row>
    <row r="47" spans="2:7" ht="12.75">
      <c r="B47" s="105" t="s">
        <v>100</v>
      </c>
      <c r="C47" s="40"/>
      <c r="D47" s="41">
        <v>0.4984</v>
      </c>
      <c r="E47" s="42">
        <v>0.5984</v>
      </c>
      <c r="F47" s="96">
        <v>199360</v>
      </c>
      <c r="G47" s="44">
        <v>239360</v>
      </c>
    </row>
    <row r="48" spans="2:7" ht="12.75">
      <c r="B48" s="103" t="s">
        <v>101</v>
      </c>
      <c r="C48" s="104" t="s">
        <v>27</v>
      </c>
      <c r="D48" s="34">
        <v>0.1875</v>
      </c>
      <c r="E48" s="64">
        <v>0.1875</v>
      </c>
      <c r="F48" s="63">
        <v>106600</v>
      </c>
      <c r="G48" s="49">
        <v>106600</v>
      </c>
    </row>
    <row r="49" spans="2:7" ht="12.75">
      <c r="B49" s="102"/>
      <c r="C49" s="17"/>
      <c r="D49" s="61"/>
      <c r="E49" s="108"/>
      <c r="F49" s="62"/>
      <c r="G49" s="37"/>
    </row>
    <row r="50" spans="2:7" ht="12.75">
      <c r="B50" s="105"/>
      <c r="C50" s="101" t="s">
        <v>10</v>
      </c>
      <c r="D50" s="109">
        <f>SUM(D5:D49)</f>
        <v>27.985200000000013</v>
      </c>
      <c r="E50" s="110">
        <f>SUM(E9:E49)</f>
        <v>27.985200000000006</v>
      </c>
      <c r="F50" s="87">
        <f>SUM(F5:F49)</f>
        <v>5347069</v>
      </c>
      <c r="G50" s="15">
        <f>SUM(G9:G49)</f>
        <v>5347069</v>
      </c>
    </row>
    <row r="51" spans="2:6" ht="12.75">
      <c r="B51" s="70"/>
      <c r="D51" s="69"/>
      <c r="F51" s="69"/>
    </row>
    <row r="52" spans="2:6" ht="12.75">
      <c r="B52" s="70"/>
      <c r="D52" s="69"/>
      <c r="F52" s="69"/>
    </row>
    <row r="53" spans="2:6" ht="12.75">
      <c r="B53" s="70"/>
      <c r="D53" s="69"/>
      <c r="F53" s="69"/>
    </row>
    <row r="54" spans="2:6" ht="12.75">
      <c r="B54" s="70"/>
      <c r="D54" s="69"/>
      <c r="F54" s="69"/>
    </row>
    <row r="55" spans="2:6" ht="12.75">
      <c r="B55" s="70"/>
      <c r="D55" s="68"/>
      <c r="F55" s="69"/>
    </row>
    <row r="56" spans="2:6" ht="12.75">
      <c r="B56" s="70"/>
      <c r="D56" s="68"/>
      <c r="F56" s="68"/>
    </row>
    <row r="57" spans="2:6" ht="12.75">
      <c r="B57" s="70"/>
      <c r="D57" s="68"/>
      <c r="F57" s="68"/>
    </row>
    <row r="58" spans="2:6" ht="12.75">
      <c r="B58" s="70"/>
      <c r="D58" s="68"/>
      <c r="F58" s="68"/>
    </row>
    <row r="59" spans="2:6" ht="12.75">
      <c r="B59" s="70"/>
      <c r="D59" s="68"/>
      <c r="F59" s="68"/>
    </row>
    <row r="60" spans="2:4" ht="12.75">
      <c r="B60" s="70"/>
      <c r="D60" s="68"/>
    </row>
    <row r="61" ht="12.75">
      <c r="B61" s="70"/>
    </row>
    <row r="62" ht="12.75">
      <c r="B62" s="70"/>
    </row>
    <row r="63" ht="12.75">
      <c r="B63" s="70"/>
    </row>
    <row r="64" ht="12.75">
      <c r="B64" s="70"/>
    </row>
    <row r="65" ht="12.75">
      <c r="B65" s="70"/>
    </row>
    <row r="66" ht="12.75">
      <c r="B66" s="70"/>
    </row>
    <row r="67" ht="12.75">
      <c r="B67" s="70"/>
    </row>
    <row r="68" ht="12.75">
      <c r="B68" s="70"/>
    </row>
    <row r="69" ht="12.75">
      <c r="B69" s="70"/>
    </row>
    <row r="70" ht="12.75">
      <c r="B70" s="70"/>
    </row>
    <row r="71" ht="12.75">
      <c r="B71" s="70"/>
    </row>
    <row r="72" ht="12.75">
      <c r="B72" s="70"/>
    </row>
    <row r="73" ht="12.75">
      <c r="B73" s="70"/>
    </row>
    <row r="74" ht="12.75">
      <c r="B74" s="70"/>
    </row>
    <row r="75" ht="12.75">
      <c r="B75" s="70"/>
    </row>
    <row r="76" ht="12.75">
      <c r="B76" s="70"/>
    </row>
    <row r="77" ht="12.75">
      <c r="B77" s="70"/>
    </row>
    <row r="78" ht="12.75">
      <c r="B78" s="70"/>
    </row>
    <row r="79" ht="12.75">
      <c r="B79" s="70"/>
    </row>
    <row r="80" ht="12.75">
      <c r="B80" s="70"/>
    </row>
    <row r="81" ht="12.75">
      <c r="B81" s="70"/>
    </row>
    <row r="82" ht="12.75">
      <c r="B82" s="70"/>
    </row>
    <row r="83" ht="12.75">
      <c r="B83" s="70"/>
    </row>
    <row r="84" ht="12.75">
      <c r="B84" s="70"/>
    </row>
    <row r="85" ht="12.75">
      <c r="B85" s="70"/>
    </row>
    <row r="86" ht="12.75">
      <c r="B86" s="70"/>
    </row>
    <row r="87" ht="12.75">
      <c r="B87" s="70"/>
    </row>
    <row r="88" ht="12.75">
      <c r="B88" s="70"/>
    </row>
    <row r="89" ht="12.75">
      <c r="B89" s="70"/>
    </row>
    <row r="90" ht="12.75">
      <c r="B90" s="70"/>
    </row>
    <row r="91" ht="12.75">
      <c r="B91" s="70"/>
    </row>
    <row r="92" ht="12.75">
      <c r="B92" s="70"/>
    </row>
    <row r="93" ht="12.75">
      <c r="B93" s="70"/>
    </row>
    <row r="94" ht="12.75">
      <c r="B94" s="70"/>
    </row>
    <row r="95" ht="12.75">
      <c r="B95" s="70"/>
    </row>
    <row r="96" ht="12.75">
      <c r="B96" s="70"/>
    </row>
    <row r="97" ht="12.75">
      <c r="B97" s="70"/>
    </row>
    <row r="98" ht="12.75">
      <c r="B98" s="70"/>
    </row>
    <row r="99" ht="12.75">
      <c r="B99" s="70"/>
    </row>
    <row r="100" ht="12.75">
      <c r="B100" s="70"/>
    </row>
    <row r="101" ht="12.75">
      <c r="B101" s="70"/>
    </row>
    <row r="102" ht="12.75">
      <c r="B102" s="70"/>
    </row>
    <row r="103" ht="12.75">
      <c r="B103" s="70"/>
    </row>
    <row r="104" ht="12.75">
      <c r="B104" s="70"/>
    </row>
    <row r="105" ht="12.75">
      <c r="B105" s="70"/>
    </row>
    <row r="106" ht="12.75">
      <c r="B106" s="70"/>
    </row>
    <row r="107" ht="12.75">
      <c r="B107" s="70"/>
    </row>
    <row r="108" ht="12.75">
      <c r="B108" s="70"/>
    </row>
    <row r="109" ht="12.75">
      <c r="B109" s="70"/>
    </row>
    <row r="110" ht="12.75">
      <c r="B110" s="70"/>
    </row>
    <row r="111" ht="12.75">
      <c r="B111" s="70"/>
    </row>
    <row r="112" ht="12.75">
      <c r="B112" s="70"/>
    </row>
    <row r="113" ht="12.75">
      <c r="B113" s="70"/>
    </row>
    <row r="114" ht="12.75">
      <c r="B114" s="70"/>
    </row>
    <row r="115" ht="12.75">
      <c r="B115" s="70"/>
    </row>
    <row r="116" ht="12.75">
      <c r="B116" s="70"/>
    </row>
    <row r="117" ht="12.75">
      <c r="B117" s="70"/>
    </row>
    <row r="118" ht="12.75">
      <c r="B118" s="70"/>
    </row>
    <row r="119" ht="12.75">
      <c r="B119" s="70"/>
    </row>
    <row r="120" ht="12.75">
      <c r="B120" s="70"/>
    </row>
    <row r="121" ht="12.75">
      <c r="B121" s="70"/>
    </row>
    <row r="122" ht="12.75">
      <c r="B122" s="70"/>
    </row>
    <row r="123" ht="12.75">
      <c r="B123" s="70"/>
    </row>
    <row r="124" ht="12.75">
      <c r="B124" s="70"/>
    </row>
    <row r="125" ht="12.75">
      <c r="B125" s="70"/>
    </row>
    <row r="126" ht="12.75">
      <c r="B126" s="70"/>
    </row>
    <row r="127" ht="12.75">
      <c r="B127" s="70"/>
    </row>
    <row r="128" ht="12.75">
      <c r="B128" s="70"/>
    </row>
    <row r="129" ht="12.75">
      <c r="B129" s="70"/>
    </row>
    <row r="130" ht="12.75">
      <c r="B130" s="70"/>
    </row>
    <row r="131" ht="12.75">
      <c r="B131" s="70"/>
    </row>
    <row r="132" ht="12.75">
      <c r="B132" s="70"/>
    </row>
    <row r="133" ht="12.75">
      <c r="B133" s="70"/>
    </row>
    <row r="134" ht="12.75">
      <c r="B134" s="70"/>
    </row>
    <row r="135" ht="12.75">
      <c r="B135" s="70"/>
    </row>
    <row r="136" ht="12.75">
      <c r="B136" s="70"/>
    </row>
    <row r="137" ht="12.75">
      <c r="B137" s="70"/>
    </row>
    <row r="138" ht="12.75">
      <c r="B138" s="70"/>
    </row>
    <row r="139" ht="12.75">
      <c r="B139" s="70"/>
    </row>
    <row r="140" ht="12.75">
      <c r="B140" s="70"/>
    </row>
    <row r="141" ht="12.75">
      <c r="B141" s="70"/>
    </row>
    <row r="142" ht="12.75">
      <c r="B142" s="70"/>
    </row>
    <row r="143" ht="12.75">
      <c r="B143" s="70"/>
    </row>
    <row r="144" ht="12.75">
      <c r="B144" s="70"/>
    </row>
    <row r="145" ht="12.75">
      <c r="B145" s="70"/>
    </row>
    <row r="146" ht="12.75">
      <c r="B146" s="70"/>
    </row>
    <row r="147" ht="12.75">
      <c r="B147" s="70"/>
    </row>
    <row r="148" ht="12.75">
      <c r="B148" s="70"/>
    </row>
    <row r="149" ht="12.75">
      <c r="B149" s="70"/>
    </row>
    <row r="150" ht="12.75">
      <c r="B150" s="70"/>
    </row>
    <row r="151" ht="12.75">
      <c r="B151" s="70"/>
    </row>
    <row r="152" ht="12.75">
      <c r="B152" s="70"/>
    </row>
    <row r="153" ht="12.75">
      <c r="B153" s="70"/>
    </row>
    <row r="154" ht="12.75">
      <c r="B154" s="70"/>
    </row>
    <row r="155" ht="12.75">
      <c r="B155" s="70"/>
    </row>
    <row r="156" ht="12.75">
      <c r="B156" s="70"/>
    </row>
    <row r="157" ht="12.75">
      <c r="B157" s="70"/>
    </row>
    <row r="158" ht="12.75">
      <c r="B158" s="70"/>
    </row>
    <row r="159" ht="12.75">
      <c r="B159" s="70"/>
    </row>
    <row r="160" ht="12.75">
      <c r="B160" s="70"/>
    </row>
    <row r="161" ht="12.75">
      <c r="B161" s="7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B14" sqref="B14"/>
    </sheetView>
  </sheetViews>
  <sheetFormatPr defaultColWidth="9.00390625" defaultRowHeight="12.75"/>
  <cols>
    <col min="1" max="1" width="11.875" style="0" customWidth="1"/>
    <col min="2" max="2" width="18.75390625" style="0" customWidth="1"/>
    <col min="3" max="3" width="15.625" style="0" customWidth="1"/>
    <col min="4" max="4" width="12.75390625" style="0" customWidth="1"/>
  </cols>
  <sheetData>
    <row r="3" spans="1:4" ht="15.75">
      <c r="A3" s="28" t="s">
        <v>102</v>
      </c>
      <c r="B3" s="71"/>
      <c r="C3" s="71"/>
      <c r="D3" s="71"/>
    </row>
    <row r="6" spans="1:4" ht="15">
      <c r="A6" s="111" t="s">
        <v>0</v>
      </c>
      <c r="B6" s="111" t="s">
        <v>12</v>
      </c>
      <c r="C6" s="111" t="s">
        <v>5</v>
      </c>
      <c r="D6" s="111" t="s">
        <v>1</v>
      </c>
    </row>
    <row r="7" spans="1:4" ht="12.75">
      <c r="A7" s="2">
        <v>201</v>
      </c>
      <c r="B7" s="2" t="s">
        <v>58</v>
      </c>
      <c r="C7" s="112">
        <v>0.92</v>
      </c>
      <c r="D7" s="113">
        <v>16400</v>
      </c>
    </row>
    <row r="8" spans="1:4" ht="12.75">
      <c r="A8" s="114" t="s">
        <v>103</v>
      </c>
      <c r="B8" s="2" t="s">
        <v>104</v>
      </c>
      <c r="C8" s="112">
        <v>0.0115</v>
      </c>
      <c r="D8" s="113">
        <v>5903</v>
      </c>
    </row>
    <row r="9" spans="1:4" ht="12.75">
      <c r="A9" s="2"/>
      <c r="B9" s="115" t="s">
        <v>10</v>
      </c>
      <c r="C9" s="116">
        <f>SUM(C7:C8)</f>
        <v>0.9315</v>
      </c>
      <c r="D9" s="117">
        <f>SUM(D7:D8)</f>
        <v>22303</v>
      </c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C15" sqref="C15"/>
    </sheetView>
  </sheetViews>
  <sheetFormatPr defaultColWidth="9.00390625" defaultRowHeight="12.75"/>
  <cols>
    <col min="3" max="3" width="13.375" style="0" customWidth="1"/>
    <col min="4" max="5" width="11.875" style="0" customWidth="1"/>
    <col min="6" max="6" width="15.25390625" style="0" customWidth="1"/>
    <col min="7" max="7" width="9.625" style="0" customWidth="1"/>
  </cols>
  <sheetData>
    <row r="2" spans="3:5" ht="12.75">
      <c r="C2" s="29" t="s">
        <v>105</v>
      </c>
      <c r="D2" s="29"/>
      <c r="E2" s="29"/>
    </row>
    <row r="4" spans="2:7" ht="12.75">
      <c r="B4" s="1" t="s">
        <v>0</v>
      </c>
      <c r="C4" s="1" t="s">
        <v>12</v>
      </c>
      <c r="D4" s="118" t="s">
        <v>19</v>
      </c>
      <c r="E4" s="118"/>
      <c r="F4" s="1" t="s">
        <v>1</v>
      </c>
      <c r="G4" s="37"/>
    </row>
    <row r="5" spans="2:7" ht="12.75">
      <c r="B5" s="1" t="s">
        <v>106</v>
      </c>
      <c r="C5" s="1" t="s">
        <v>30</v>
      </c>
      <c r="D5" s="46">
        <v>0.15</v>
      </c>
      <c r="E5" s="119">
        <v>0.15</v>
      </c>
      <c r="F5" s="48">
        <v>31500</v>
      </c>
      <c r="G5" s="21">
        <v>31500</v>
      </c>
    </row>
    <row r="6" spans="2:7" ht="12.75">
      <c r="B6" s="17" t="s">
        <v>107</v>
      </c>
      <c r="C6" s="120" t="s">
        <v>7</v>
      </c>
      <c r="D6" s="52">
        <v>0.17</v>
      </c>
      <c r="E6" s="121"/>
      <c r="F6" s="62">
        <v>222000</v>
      </c>
      <c r="G6" s="14"/>
    </row>
    <row r="7" spans="2:7" ht="12.75">
      <c r="B7" s="38" t="s">
        <v>108</v>
      </c>
      <c r="C7" s="120"/>
      <c r="D7" s="56">
        <v>0.0543</v>
      </c>
      <c r="E7" s="122"/>
      <c r="F7" s="63">
        <v>65300</v>
      </c>
      <c r="G7" s="22"/>
    </row>
    <row r="8" spans="2:7" ht="12.75">
      <c r="B8" s="38" t="s">
        <v>109</v>
      </c>
      <c r="C8" s="120"/>
      <c r="D8" s="56">
        <v>0.1272</v>
      </c>
      <c r="E8" s="122">
        <v>0.3515</v>
      </c>
      <c r="F8" s="63">
        <v>18999</v>
      </c>
      <c r="G8" s="22">
        <v>306299</v>
      </c>
    </row>
    <row r="9" spans="2:7" ht="12.75">
      <c r="B9" s="1"/>
      <c r="C9" s="8" t="s">
        <v>10</v>
      </c>
      <c r="D9" s="65">
        <f>SUM(D5:D8)</f>
        <v>0.5015000000000001</v>
      </c>
      <c r="E9" s="119">
        <f>SUM(E5:E8)</f>
        <v>0.5015</v>
      </c>
      <c r="F9" s="66">
        <f>SUM(F5:F8)</f>
        <v>337799</v>
      </c>
      <c r="G9" s="21">
        <f>SUM(G5:G8)</f>
        <v>337799</v>
      </c>
    </row>
    <row r="10" spans="4:6" ht="12.75">
      <c r="D10" s="70"/>
      <c r="E10" s="70"/>
      <c r="F10" s="70"/>
    </row>
    <row r="11" spans="4:6" ht="12.75">
      <c r="D11" s="70"/>
      <c r="E11" s="70"/>
      <c r="F11" s="70"/>
    </row>
    <row r="12" ht="12.75">
      <c r="F12" s="70"/>
    </row>
    <row r="13" ht="12.75">
      <c r="F13" s="70"/>
    </row>
    <row r="14" ht="12.75">
      <c r="F14" s="7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H82"/>
  <sheetViews>
    <sheetView workbookViewId="0" topLeftCell="A1">
      <selection activeCell="I11" sqref="I11"/>
    </sheetView>
  </sheetViews>
  <sheetFormatPr defaultColWidth="9.00390625" defaultRowHeight="12.75"/>
  <cols>
    <col min="1" max="1" width="2.00390625" style="0" customWidth="1"/>
    <col min="3" max="3" width="15.00390625" style="0" customWidth="1"/>
    <col min="4" max="5" width="9.375" style="0" customWidth="1"/>
    <col min="6" max="6" width="12.375" style="0" customWidth="1"/>
    <col min="7" max="7" width="12.875" style="0" customWidth="1"/>
    <col min="8" max="8" width="12.375" style="0" customWidth="1"/>
  </cols>
  <sheetData>
    <row r="3" spans="2:8" ht="15">
      <c r="B3" s="123" t="s">
        <v>110</v>
      </c>
      <c r="C3" s="123"/>
      <c r="D3" s="123"/>
      <c r="E3" s="123"/>
      <c r="F3" s="123"/>
      <c r="G3" s="123"/>
      <c r="H3" s="123"/>
    </row>
    <row r="4" spans="2:8" ht="12.75">
      <c r="B4" s="124" t="s">
        <v>0</v>
      </c>
      <c r="C4" s="124" t="s">
        <v>12</v>
      </c>
      <c r="D4" s="124" t="s">
        <v>5</v>
      </c>
      <c r="E4" s="125"/>
      <c r="F4" s="124" t="s">
        <v>111</v>
      </c>
      <c r="G4" s="124"/>
      <c r="H4" s="126" t="s">
        <v>50</v>
      </c>
    </row>
    <row r="5" spans="2:8" ht="12.75">
      <c r="B5" s="6">
        <v>203</v>
      </c>
      <c r="C5" s="127" t="s">
        <v>112</v>
      </c>
      <c r="D5" s="10">
        <v>0.17</v>
      </c>
      <c r="E5" s="10"/>
      <c r="F5" s="14">
        <v>223155</v>
      </c>
      <c r="G5" s="14"/>
      <c r="H5" s="62">
        <v>2232</v>
      </c>
    </row>
    <row r="6" spans="2:8" ht="12.75">
      <c r="B6" s="6">
        <v>212</v>
      </c>
      <c r="C6" s="3"/>
      <c r="D6" s="10">
        <v>0.07</v>
      </c>
      <c r="E6" s="10"/>
      <c r="F6" s="14">
        <v>78400</v>
      </c>
      <c r="G6" s="14"/>
      <c r="H6" s="63">
        <v>784</v>
      </c>
    </row>
    <row r="7" spans="2:8" ht="12.75">
      <c r="B7" s="6">
        <v>216</v>
      </c>
      <c r="C7" s="3"/>
      <c r="D7" s="10">
        <v>0.07</v>
      </c>
      <c r="E7" s="10"/>
      <c r="F7" s="14">
        <v>78400</v>
      </c>
      <c r="G7" s="14"/>
      <c r="H7" s="63">
        <v>784</v>
      </c>
    </row>
    <row r="8" spans="2:8" ht="12.75">
      <c r="B8" s="6">
        <v>218</v>
      </c>
      <c r="C8" s="3"/>
      <c r="D8" s="10">
        <v>0.07</v>
      </c>
      <c r="E8" s="10"/>
      <c r="F8" s="14">
        <v>78400</v>
      </c>
      <c r="G8" s="14"/>
      <c r="H8" s="63">
        <v>784</v>
      </c>
    </row>
    <row r="9" spans="2:8" ht="12.75">
      <c r="B9" s="6">
        <v>221</v>
      </c>
      <c r="C9" s="3"/>
      <c r="D9" s="10">
        <v>0.07</v>
      </c>
      <c r="E9" s="10"/>
      <c r="F9" s="14">
        <v>77000</v>
      </c>
      <c r="G9" s="14"/>
      <c r="H9" s="63">
        <v>770</v>
      </c>
    </row>
    <row r="10" spans="2:8" ht="12.75">
      <c r="B10" s="6">
        <v>230</v>
      </c>
      <c r="C10" s="3"/>
      <c r="D10" s="10">
        <v>0.07</v>
      </c>
      <c r="E10" s="10"/>
      <c r="F10" s="14">
        <v>78400</v>
      </c>
      <c r="G10" s="14"/>
      <c r="H10" s="63">
        <v>784</v>
      </c>
    </row>
    <row r="11" spans="2:8" ht="12.75">
      <c r="B11" s="6">
        <v>231</v>
      </c>
      <c r="C11" s="3"/>
      <c r="D11" s="10">
        <v>0.07</v>
      </c>
      <c r="E11" s="64">
        <v>0.59</v>
      </c>
      <c r="F11" s="14">
        <v>77000</v>
      </c>
      <c r="G11" s="49">
        <v>690755</v>
      </c>
      <c r="H11" s="96">
        <v>770</v>
      </c>
    </row>
    <row r="12" spans="2:8" ht="12.75">
      <c r="B12" s="128" t="s">
        <v>113</v>
      </c>
      <c r="C12" s="129" t="s">
        <v>2</v>
      </c>
      <c r="D12" s="35">
        <v>3.61</v>
      </c>
      <c r="E12" s="35"/>
      <c r="F12" s="37">
        <v>354504</v>
      </c>
      <c r="G12" s="37"/>
      <c r="H12" s="63">
        <v>0</v>
      </c>
    </row>
    <row r="13" spans="2:8" ht="12.75">
      <c r="B13" s="6" t="s">
        <v>114</v>
      </c>
      <c r="C13" s="3"/>
      <c r="D13" s="10">
        <v>5.2</v>
      </c>
      <c r="E13" s="10"/>
      <c r="F13" s="14">
        <v>510640</v>
      </c>
      <c r="G13" s="14"/>
      <c r="H13" s="63">
        <v>0</v>
      </c>
    </row>
    <row r="14" spans="2:8" ht="12.75">
      <c r="B14" s="6" t="s">
        <v>115</v>
      </c>
      <c r="C14" s="75"/>
      <c r="D14" s="10">
        <v>1.1204</v>
      </c>
      <c r="E14" s="130"/>
      <c r="F14" s="131">
        <v>496300</v>
      </c>
      <c r="G14" s="14"/>
      <c r="H14" s="63">
        <v>14889</v>
      </c>
    </row>
    <row r="15" spans="2:8" ht="12.75">
      <c r="B15" s="6" t="s">
        <v>116</v>
      </c>
      <c r="C15" s="75"/>
      <c r="D15" s="10">
        <v>0.9048</v>
      </c>
      <c r="E15" s="130"/>
      <c r="F15" s="131">
        <v>400790</v>
      </c>
      <c r="G15" s="14"/>
      <c r="H15" s="63">
        <v>12024</v>
      </c>
    </row>
    <row r="16" spans="2:8" ht="12.75">
      <c r="B16" s="6" t="s">
        <v>117</v>
      </c>
      <c r="C16" s="75"/>
      <c r="D16" s="10">
        <v>0.6839</v>
      </c>
      <c r="E16" s="130"/>
      <c r="F16" s="131">
        <v>302950</v>
      </c>
      <c r="G16" s="14"/>
      <c r="H16" s="63">
        <v>9088</v>
      </c>
    </row>
    <row r="17" spans="2:8" ht="12.75">
      <c r="B17" s="6" t="s">
        <v>118</v>
      </c>
      <c r="C17" s="75"/>
      <c r="D17" s="10">
        <v>0.2098</v>
      </c>
      <c r="E17" s="130"/>
      <c r="F17" s="131">
        <v>92940</v>
      </c>
      <c r="G17" s="14"/>
      <c r="H17" s="63">
        <v>2788</v>
      </c>
    </row>
    <row r="18" spans="2:8" ht="12.75">
      <c r="B18" s="6" t="s">
        <v>119</v>
      </c>
      <c r="C18" s="75"/>
      <c r="D18" s="10">
        <v>0.8885</v>
      </c>
      <c r="E18" s="130"/>
      <c r="F18" s="131">
        <v>778148</v>
      </c>
      <c r="G18" s="14"/>
      <c r="H18" s="63">
        <v>31126</v>
      </c>
    </row>
    <row r="19" spans="2:8" ht="12.75">
      <c r="B19" s="6" t="s">
        <v>120</v>
      </c>
      <c r="C19" s="75"/>
      <c r="D19" s="10">
        <v>1.1395</v>
      </c>
      <c r="E19" s="130"/>
      <c r="F19" s="131">
        <v>997975</v>
      </c>
      <c r="G19" s="14"/>
      <c r="H19" s="63">
        <v>39919</v>
      </c>
    </row>
    <row r="20" spans="2:8" ht="12.75">
      <c r="B20" s="6" t="s">
        <v>121</v>
      </c>
      <c r="C20" s="75"/>
      <c r="D20" s="10">
        <v>0.6814</v>
      </c>
      <c r="E20" s="130"/>
      <c r="F20" s="131">
        <v>596770</v>
      </c>
      <c r="G20" s="14"/>
      <c r="H20" s="63">
        <v>23871</v>
      </c>
    </row>
    <row r="21" spans="2:8" ht="12.75">
      <c r="B21" s="6" t="s">
        <v>122</v>
      </c>
      <c r="C21" s="75"/>
      <c r="D21" s="10">
        <v>0.1676</v>
      </c>
      <c r="E21" s="130"/>
      <c r="F21" s="131">
        <v>146784</v>
      </c>
      <c r="G21" s="14"/>
      <c r="H21" s="63">
        <v>5871</v>
      </c>
    </row>
    <row r="22" spans="2:8" ht="12.75">
      <c r="B22" s="132" t="s">
        <v>123</v>
      </c>
      <c r="C22" s="133"/>
      <c r="D22" s="11">
        <v>12.14</v>
      </c>
      <c r="E22" s="134">
        <v>26.7459</v>
      </c>
      <c r="F22" s="135">
        <v>8623234</v>
      </c>
      <c r="G22" s="44">
        <v>13301035</v>
      </c>
      <c r="H22" s="96">
        <v>431162</v>
      </c>
    </row>
    <row r="23" spans="2:8" ht="12.75">
      <c r="B23" s="6">
        <v>468</v>
      </c>
      <c r="C23" s="127" t="s">
        <v>7</v>
      </c>
      <c r="D23" s="10">
        <v>0.63</v>
      </c>
      <c r="E23" s="130"/>
      <c r="F23" s="131">
        <v>1049800</v>
      </c>
      <c r="G23" s="131"/>
      <c r="H23" s="63">
        <v>31494</v>
      </c>
    </row>
    <row r="24" spans="2:8" ht="12.75">
      <c r="B24" s="6">
        <v>469</v>
      </c>
      <c r="C24" s="3"/>
      <c r="D24" s="10">
        <v>0.05</v>
      </c>
      <c r="E24" s="10"/>
      <c r="F24" s="14">
        <v>112800</v>
      </c>
      <c r="G24" s="14"/>
      <c r="H24" s="63">
        <v>3384</v>
      </c>
    </row>
    <row r="25" spans="2:8" ht="12.75">
      <c r="B25" s="6">
        <v>908</v>
      </c>
      <c r="C25" s="3"/>
      <c r="D25" s="10">
        <v>0.0592</v>
      </c>
      <c r="E25" s="10"/>
      <c r="F25" s="14">
        <v>133792</v>
      </c>
      <c r="G25" s="14"/>
      <c r="H25" s="63">
        <v>1338</v>
      </c>
    </row>
    <row r="26" spans="2:8" ht="12.75">
      <c r="B26" s="6">
        <v>909</v>
      </c>
      <c r="C26" s="3"/>
      <c r="D26" s="10">
        <v>0.027</v>
      </c>
      <c r="E26" s="10"/>
      <c r="F26" s="14">
        <v>61020</v>
      </c>
      <c r="G26" s="14"/>
      <c r="H26" s="63">
        <v>610</v>
      </c>
    </row>
    <row r="27" spans="2:8" ht="12.75">
      <c r="B27" s="6">
        <v>910</v>
      </c>
      <c r="C27" s="3"/>
      <c r="D27" s="10">
        <v>0.0254</v>
      </c>
      <c r="E27" s="10"/>
      <c r="F27" s="14">
        <v>57404</v>
      </c>
      <c r="G27" s="14"/>
      <c r="H27" s="63">
        <v>574</v>
      </c>
    </row>
    <row r="28" spans="2:8" ht="12.75">
      <c r="B28" s="6">
        <v>911</v>
      </c>
      <c r="C28" s="3"/>
      <c r="D28" s="10">
        <v>0.0176</v>
      </c>
      <c r="E28" s="10"/>
      <c r="F28" s="14">
        <v>39776</v>
      </c>
      <c r="G28" s="14"/>
      <c r="H28" s="63">
        <v>398</v>
      </c>
    </row>
    <row r="29" spans="2:8" ht="12.75">
      <c r="B29" s="6">
        <v>912</v>
      </c>
      <c r="C29" s="3"/>
      <c r="D29" s="10">
        <v>0.0437</v>
      </c>
      <c r="E29" s="10"/>
      <c r="F29" s="14">
        <v>98762</v>
      </c>
      <c r="G29" s="14"/>
      <c r="H29" s="63">
        <v>988</v>
      </c>
    </row>
    <row r="30" spans="2:8" ht="12.75">
      <c r="B30" s="6">
        <v>913</v>
      </c>
      <c r="C30" s="3"/>
      <c r="D30" s="10">
        <v>0.0428</v>
      </c>
      <c r="E30" s="10"/>
      <c r="F30" s="14">
        <v>96728</v>
      </c>
      <c r="G30" s="14"/>
      <c r="H30" s="63">
        <v>967</v>
      </c>
    </row>
    <row r="31" spans="2:8" ht="12.75">
      <c r="B31" s="6">
        <v>914</v>
      </c>
      <c r="C31" s="3"/>
      <c r="D31" s="10">
        <v>0.0274</v>
      </c>
      <c r="E31" s="10"/>
      <c r="F31" s="14">
        <v>61924</v>
      </c>
      <c r="G31" s="14"/>
      <c r="H31" s="63">
        <v>619</v>
      </c>
    </row>
    <row r="32" spans="2:8" ht="12.75">
      <c r="B32" s="6">
        <v>915</v>
      </c>
      <c r="C32" s="3"/>
      <c r="D32" s="10">
        <v>0.038</v>
      </c>
      <c r="E32" s="64">
        <v>0.9611</v>
      </c>
      <c r="F32" s="14">
        <v>85880</v>
      </c>
      <c r="G32" s="49">
        <v>1797886</v>
      </c>
      <c r="H32" s="63">
        <v>859</v>
      </c>
    </row>
    <row r="33" spans="2:8" ht="12.75">
      <c r="B33" s="128" t="s">
        <v>124</v>
      </c>
      <c r="C33" s="129" t="s">
        <v>125</v>
      </c>
      <c r="D33" s="35">
        <v>0.5314</v>
      </c>
      <c r="E33" s="35"/>
      <c r="F33" s="37">
        <v>410460</v>
      </c>
      <c r="G33" s="37"/>
      <c r="H33" s="62">
        <v>12314</v>
      </c>
    </row>
    <row r="34" spans="2:8" ht="12.75">
      <c r="B34" s="6" t="s">
        <v>126</v>
      </c>
      <c r="C34" s="3"/>
      <c r="D34" s="10">
        <v>0.3061</v>
      </c>
      <c r="E34" s="10"/>
      <c r="F34" s="14">
        <v>236440</v>
      </c>
      <c r="G34" s="14"/>
      <c r="H34" s="63">
        <v>7093</v>
      </c>
    </row>
    <row r="35" spans="2:8" ht="12.75">
      <c r="B35" s="136" t="s">
        <v>127</v>
      </c>
      <c r="C35" s="3"/>
      <c r="D35" s="10">
        <v>0.0141</v>
      </c>
      <c r="E35" s="10"/>
      <c r="F35" s="14">
        <v>13677</v>
      </c>
      <c r="G35" s="14"/>
      <c r="H35" s="63">
        <v>137</v>
      </c>
    </row>
    <row r="36" spans="2:8" ht="12.75">
      <c r="B36" s="132" t="s">
        <v>128</v>
      </c>
      <c r="C36" s="4"/>
      <c r="D36" s="11">
        <v>0.0802</v>
      </c>
      <c r="E36" s="42">
        <v>0.9318</v>
      </c>
      <c r="F36" s="15">
        <v>66860</v>
      </c>
      <c r="G36" s="44">
        <v>727437</v>
      </c>
      <c r="H36" s="96">
        <v>669</v>
      </c>
    </row>
    <row r="37" spans="2:8" ht="12.75">
      <c r="B37" s="128">
        <v>281</v>
      </c>
      <c r="C37" s="129" t="s">
        <v>88</v>
      </c>
      <c r="D37" s="35">
        <v>0.08</v>
      </c>
      <c r="E37" s="35"/>
      <c r="F37" s="37">
        <v>109737</v>
      </c>
      <c r="G37" s="14"/>
      <c r="H37" s="63">
        <v>1097</v>
      </c>
    </row>
    <row r="38" spans="2:8" ht="12.75">
      <c r="B38" s="6">
        <v>282</v>
      </c>
      <c r="C38" s="3"/>
      <c r="D38" s="10">
        <v>0.08</v>
      </c>
      <c r="E38" s="10"/>
      <c r="F38" s="14">
        <v>110833</v>
      </c>
      <c r="G38" s="14"/>
      <c r="H38" s="63">
        <v>1108</v>
      </c>
    </row>
    <row r="39" spans="2:8" ht="12.75">
      <c r="B39" s="6">
        <v>283</v>
      </c>
      <c r="C39" s="3"/>
      <c r="D39" s="10">
        <v>0.08</v>
      </c>
      <c r="E39" s="10"/>
      <c r="F39" s="14">
        <v>109600</v>
      </c>
      <c r="G39" s="14"/>
      <c r="H39" s="63">
        <v>1096</v>
      </c>
    </row>
    <row r="40" spans="2:8" ht="12.75">
      <c r="B40" s="6">
        <v>285</v>
      </c>
      <c r="C40" s="3"/>
      <c r="D40" s="10">
        <v>0.07</v>
      </c>
      <c r="E40" s="10"/>
      <c r="F40" s="14">
        <v>97407</v>
      </c>
      <c r="G40" s="14"/>
      <c r="H40" s="63">
        <v>974</v>
      </c>
    </row>
    <row r="41" spans="2:8" ht="12.75">
      <c r="B41" s="6">
        <v>380</v>
      </c>
      <c r="C41" s="3"/>
      <c r="D41" s="10">
        <v>0.06</v>
      </c>
      <c r="E41" s="10"/>
      <c r="F41" s="14">
        <v>77816</v>
      </c>
      <c r="G41" s="14"/>
      <c r="H41" s="63">
        <v>778</v>
      </c>
    </row>
    <row r="42" spans="2:8" ht="12.75">
      <c r="B42" s="6">
        <v>381</v>
      </c>
      <c r="C42" s="3"/>
      <c r="D42" s="10">
        <v>0.06</v>
      </c>
      <c r="E42" s="10"/>
      <c r="F42" s="14">
        <v>77816</v>
      </c>
      <c r="G42" s="14"/>
      <c r="H42" s="63">
        <v>778</v>
      </c>
    </row>
    <row r="43" spans="2:8" ht="12.75">
      <c r="B43" s="6">
        <v>390</v>
      </c>
      <c r="C43" s="3"/>
      <c r="D43" s="10">
        <v>0.08</v>
      </c>
      <c r="E43" s="10"/>
      <c r="F43" s="14">
        <v>101790</v>
      </c>
      <c r="G43" s="14"/>
      <c r="H43" s="63">
        <v>1018</v>
      </c>
    </row>
    <row r="44" spans="2:8" ht="12.75">
      <c r="B44" s="6">
        <v>391</v>
      </c>
      <c r="C44" s="3"/>
      <c r="D44" s="10">
        <v>0.05</v>
      </c>
      <c r="E44" s="10"/>
      <c r="F44" s="14">
        <v>62484</v>
      </c>
      <c r="G44" s="14"/>
      <c r="H44" s="63">
        <v>625</v>
      </c>
    </row>
    <row r="45" spans="2:8" ht="12.75">
      <c r="B45" s="6">
        <v>393</v>
      </c>
      <c r="C45" s="3"/>
      <c r="D45" s="10">
        <v>0.05</v>
      </c>
      <c r="E45" s="10"/>
      <c r="F45" s="14">
        <v>62357</v>
      </c>
      <c r="G45" s="14"/>
      <c r="H45" s="63">
        <v>624</v>
      </c>
    </row>
    <row r="46" spans="2:8" ht="12.75">
      <c r="B46" s="6">
        <v>395</v>
      </c>
      <c r="C46" s="3"/>
      <c r="D46" s="10">
        <v>0.07</v>
      </c>
      <c r="E46" s="10"/>
      <c r="F46" s="14">
        <v>95030</v>
      </c>
      <c r="G46" s="14"/>
      <c r="H46" s="63">
        <v>950</v>
      </c>
    </row>
    <row r="47" spans="2:8" ht="12.75">
      <c r="B47" s="6">
        <v>397</v>
      </c>
      <c r="C47" s="3"/>
      <c r="D47" s="10">
        <v>0.06</v>
      </c>
      <c r="E47" s="10"/>
      <c r="F47" s="14">
        <v>88228</v>
      </c>
      <c r="G47" s="14"/>
      <c r="H47" s="63">
        <v>882</v>
      </c>
    </row>
    <row r="48" spans="2:8" ht="12.75">
      <c r="B48" s="6">
        <v>398</v>
      </c>
      <c r="C48" s="3"/>
      <c r="D48" s="10">
        <v>0.05</v>
      </c>
      <c r="E48" s="10"/>
      <c r="F48" s="14">
        <v>62865</v>
      </c>
      <c r="G48" s="14"/>
      <c r="H48" s="63">
        <v>629</v>
      </c>
    </row>
    <row r="49" spans="2:8" ht="12.75">
      <c r="B49" s="6">
        <v>399</v>
      </c>
      <c r="C49" s="3"/>
      <c r="D49" s="10">
        <v>0.05</v>
      </c>
      <c r="E49" s="10"/>
      <c r="F49" s="14">
        <v>62865</v>
      </c>
      <c r="G49" s="14"/>
      <c r="H49" s="63">
        <v>629</v>
      </c>
    </row>
    <row r="50" spans="2:8" ht="12.75">
      <c r="B50" s="6">
        <v>400</v>
      </c>
      <c r="C50" s="3"/>
      <c r="D50" s="10">
        <v>0.05</v>
      </c>
      <c r="E50" s="10"/>
      <c r="F50" s="14">
        <v>62865</v>
      </c>
      <c r="G50" s="14"/>
      <c r="H50" s="63">
        <v>629</v>
      </c>
    </row>
    <row r="51" spans="2:8" ht="12.75">
      <c r="B51" s="6">
        <v>401</v>
      </c>
      <c r="C51" s="3"/>
      <c r="D51" s="10">
        <v>0.05</v>
      </c>
      <c r="E51" s="10"/>
      <c r="F51" s="14">
        <v>62865</v>
      </c>
      <c r="G51" s="14"/>
      <c r="H51" s="63">
        <v>629</v>
      </c>
    </row>
    <row r="52" spans="2:8" ht="12.75">
      <c r="B52" s="6">
        <v>402</v>
      </c>
      <c r="C52" s="3"/>
      <c r="D52" s="10">
        <v>0.07</v>
      </c>
      <c r="E52" s="10"/>
      <c r="F52" s="14">
        <v>91130</v>
      </c>
      <c r="G52" s="14"/>
      <c r="H52" s="63">
        <v>911</v>
      </c>
    </row>
    <row r="53" spans="2:8" ht="12.75">
      <c r="B53" s="6">
        <v>412</v>
      </c>
      <c r="C53" s="3"/>
      <c r="D53" s="10">
        <v>0.05</v>
      </c>
      <c r="E53" s="10"/>
      <c r="F53" s="14">
        <v>70692</v>
      </c>
      <c r="G53" s="14"/>
      <c r="H53" s="63">
        <v>707</v>
      </c>
    </row>
    <row r="54" spans="2:8" ht="12.75">
      <c r="B54" s="6">
        <v>413</v>
      </c>
      <c r="C54" s="3"/>
      <c r="D54" s="10">
        <v>0.05</v>
      </c>
      <c r="E54" s="10"/>
      <c r="F54" s="14">
        <v>68226</v>
      </c>
      <c r="G54" s="14"/>
      <c r="H54" s="63">
        <v>682</v>
      </c>
    </row>
    <row r="55" spans="2:8" ht="12.75">
      <c r="B55" s="6">
        <v>419</v>
      </c>
      <c r="C55" s="3"/>
      <c r="D55" s="10">
        <v>0.05</v>
      </c>
      <c r="E55" s="10"/>
      <c r="F55" s="14">
        <v>68226</v>
      </c>
      <c r="G55" s="14"/>
      <c r="H55" s="63">
        <v>682</v>
      </c>
    </row>
    <row r="56" spans="2:8" ht="12.75">
      <c r="B56" s="6">
        <v>421</v>
      </c>
      <c r="C56" s="3"/>
      <c r="D56" s="10">
        <v>0.06</v>
      </c>
      <c r="E56" s="10"/>
      <c r="F56" s="14">
        <v>82200</v>
      </c>
      <c r="G56" s="14"/>
      <c r="H56" s="63">
        <v>822</v>
      </c>
    </row>
    <row r="57" spans="2:8" ht="12.75">
      <c r="B57" s="6">
        <v>422</v>
      </c>
      <c r="C57" s="3"/>
      <c r="D57" s="10">
        <v>0.08</v>
      </c>
      <c r="E57" s="10"/>
      <c r="F57" s="14">
        <v>113710</v>
      </c>
      <c r="G57" s="14"/>
      <c r="H57" s="63">
        <v>1137</v>
      </c>
    </row>
    <row r="58" spans="2:8" ht="12.75">
      <c r="B58" s="6">
        <v>423</v>
      </c>
      <c r="C58" s="3"/>
      <c r="D58" s="10">
        <v>0.06</v>
      </c>
      <c r="E58" s="10"/>
      <c r="F58" s="14">
        <v>90864</v>
      </c>
      <c r="G58" s="14"/>
      <c r="H58" s="63">
        <v>909</v>
      </c>
    </row>
    <row r="59" spans="2:8" ht="12.75">
      <c r="B59" s="6">
        <v>426</v>
      </c>
      <c r="C59" s="3"/>
      <c r="D59" s="10">
        <v>0.05</v>
      </c>
      <c r="E59" s="10"/>
      <c r="F59" s="14">
        <v>62865</v>
      </c>
      <c r="G59" s="14"/>
      <c r="H59" s="63">
        <v>629</v>
      </c>
    </row>
    <row r="60" spans="2:8" ht="12.75">
      <c r="B60" s="6">
        <v>434</v>
      </c>
      <c r="C60" s="3"/>
      <c r="D60" s="10">
        <v>0.05</v>
      </c>
      <c r="E60" s="10"/>
      <c r="F60" s="14">
        <v>67130</v>
      </c>
      <c r="G60" s="14"/>
      <c r="H60" s="63">
        <v>671</v>
      </c>
    </row>
    <row r="61" spans="2:8" ht="12.75">
      <c r="B61" s="6">
        <v>438</v>
      </c>
      <c r="C61" s="3"/>
      <c r="D61" s="10">
        <v>0.05</v>
      </c>
      <c r="E61" s="10"/>
      <c r="F61" s="14">
        <v>68226</v>
      </c>
      <c r="G61" s="14"/>
      <c r="H61" s="63">
        <v>682</v>
      </c>
    </row>
    <row r="62" spans="2:8" ht="12.75">
      <c r="B62" s="6">
        <v>440</v>
      </c>
      <c r="C62" s="3"/>
      <c r="D62" s="10">
        <v>0.05</v>
      </c>
      <c r="E62" s="10"/>
      <c r="F62" s="14">
        <v>68226</v>
      </c>
      <c r="G62" s="14"/>
      <c r="H62" s="63">
        <v>682</v>
      </c>
    </row>
    <row r="63" spans="2:8" ht="12.75">
      <c r="B63" s="6">
        <v>441</v>
      </c>
      <c r="C63" s="3"/>
      <c r="D63" s="10">
        <v>0.05</v>
      </c>
      <c r="E63" s="10"/>
      <c r="F63" s="14">
        <v>67130</v>
      </c>
      <c r="G63" s="14"/>
      <c r="H63" s="63">
        <v>671</v>
      </c>
    </row>
    <row r="64" spans="2:8" ht="12.75">
      <c r="B64" s="6">
        <v>442</v>
      </c>
      <c r="C64" s="3"/>
      <c r="D64" s="10">
        <v>0.06</v>
      </c>
      <c r="E64" s="10"/>
      <c r="F64" s="14">
        <v>82200</v>
      </c>
      <c r="G64" s="14"/>
      <c r="H64" s="63">
        <v>822</v>
      </c>
    </row>
    <row r="65" spans="2:8" ht="12.75">
      <c r="B65" s="6">
        <v>444</v>
      </c>
      <c r="C65" s="3"/>
      <c r="D65" s="10">
        <v>0.06</v>
      </c>
      <c r="E65" s="10"/>
      <c r="F65" s="14">
        <v>82200</v>
      </c>
      <c r="G65" s="14"/>
      <c r="H65" s="63">
        <v>822</v>
      </c>
    </row>
    <row r="66" spans="2:8" ht="12.75">
      <c r="B66" s="6">
        <v>447</v>
      </c>
      <c r="C66" s="3"/>
      <c r="D66" s="10">
        <v>0.07</v>
      </c>
      <c r="E66" s="10"/>
      <c r="F66" s="14">
        <v>99648</v>
      </c>
      <c r="G66" s="14"/>
      <c r="H66" s="63">
        <v>996</v>
      </c>
    </row>
    <row r="67" spans="2:8" ht="12.75">
      <c r="B67" s="6">
        <v>452</v>
      </c>
      <c r="C67" s="3"/>
      <c r="D67" s="10">
        <v>0.05</v>
      </c>
      <c r="E67" s="10"/>
      <c r="F67" s="14">
        <v>64262</v>
      </c>
      <c r="G67" s="14"/>
      <c r="H67" s="63">
        <v>643</v>
      </c>
    </row>
    <row r="68" spans="2:8" ht="12.75">
      <c r="B68" s="6">
        <v>453</v>
      </c>
      <c r="C68" s="3"/>
      <c r="D68" s="10">
        <v>0.05</v>
      </c>
      <c r="E68" s="10"/>
      <c r="F68" s="14">
        <v>64262</v>
      </c>
      <c r="G68" s="14"/>
      <c r="H68" s="63">
        <v>643</v>
      </c>
    </row>
    <row r="69" spans="2:8" ht="12.75">
      <c r="B69" s="6">
        <v>454</v>
      </c>
      <c r="C69" s="3"/>
      <c r="D69" s="10">
        <v>0.08</v>
      </c>
      <c r="E69" s="10"/>
      <c r="F69" s="14">
        <v>106600</v>
      </c>
      <c r="G69" s="14"/>
      <c r="H69" s="63">
        <v>1066</v>
      </c>
    </row>
    <row r="70" spans="2:8" ht="12.75">
      <c r="B70" s="6">
        <v>475</v>
      </c>
      <c r="C70" s="3"/>
      <c r="D70" s="10">
        <v>0.05</v>
      </c>
      <c r="E70" s="10"/>
      <c r="F70" s="14">
        <v>68834</v>
      </c>
      <c r="G70" s="14"/>
      <c r="H70" s="63">
        <v>688</v>
      </c>
    </row>
    <row r="71" spans="2:8" ht="12.75">
      <c r="B71" s="6">
        <v>478</v>
      </c>
      <c r="C71" s="3"/>
      <c r="D71" s="10">
        <v>0.06</v>
      </c>
      <c r="E71" s="10"/>
      <c r="F71" s="14">
        <v>69977</v>
      </c>
      <c r="G71" s="14"/>
      <c r="H71" s="63">
        <v>700</v>
      </c>
    </row>
    <row r="72" spans="2:8" ht="12.75">
      <c r="B72" s="6">
        <v>479</v>
      </c>
      <c r="C72" s="3"/>
      <c r="D72" s="10">
        <v>0.05</v>
      </c>
      <c r="E72" s="10"/>
      <c r="F72" s="14">
        <v>67564</v>
      </c>
      <c r="G72" s="14"/>
      <c r="H72" s="63">
        <v>676</v>
      </c>
    </row>
    <row r="73" spans="2:8" ht="12.75">
      <c r="B73" s="6">
        <v>480</v>
      </c>
      <c r="C73" s="3"/>
      <c r="D73" s="10">
        <v>0.05</v>
      </c>
      <c r="E73" s="10"/>
      <c r="F73" s="14">
        <v>67564</v>
      </c>
      <c r="G73" s="14"/>
      <c r="H73" s="63">
        <v>676</v>
      </c>
    </row>
    <row r="74" spans="2:8" ht="12.75">
      <c r="B74" s="6">
        <v>485</v>
      </c>
      <c r="C74" s="3"/>
      <c r="D74" s="10">
        <v>0.05</v>
      </c>
      <c r="E74" s="10"/>
      <c r="F74" s="14">
        <v>64516</v>
      </c>
      <c r="G74" s="14"/>
      <c r="H74" s="63">
        <v>645</v>
      </c>
    </row>
    <row r="75" spans="2:8" ht="12.75">
      <c r="B75" s="6">
        <v>486</v>
      </c>
      <c r="C75" s="3"/>
      <c r="D75" s="10">
        <v>0.05</v>
      </c>
      <c r="E75" s="10"/>
      <c r="F75" s="14">
        <v>62738</v>
      </c>
      <c r="G75" s="14"/>
      <c r="H75" s="63">
        <v>627</v>
      </c>
    </row>
    <row r="76" spans="2:8" ht="12.75">
      <c r="B76" s="6">
        <v>467</v>
      </c>
      <c r="C76" s="3"/>
      <c r="D76" s="10">
        <v>0.05</v>
      </c>
      <c r="E76" s="10"/>
      <c r="F76" s="14">
        <v>61722</v>
      </c>
      <c r="G76" s="14"/>
      <c r="H76" s="63">
        <v>617</v>
      </c>
    </row>
    <row r="77" spans="2:8" ht="12.75">
      <c r="B77" s="6">
        <v>492</v>
      </c>
      <c r="C77" s="3"/>
      <c r="D77" s="10">
        <v>0.05</v>
      </c>
      <c r="E77" s="10"/>
      <c r="F77" s="14">
        <v>64897</v>
      </c>
      <c r="G77" s="14"/>
      <c r="H77" s="63">
        <v>649</v>
      </c>
    </row>
    <row r="78" spans="2:8" ht="12.75">
      <c r="B78" s="6">
        <v>493</v>
      </c>
      <c r="C78" s="3"/>
      <c r="D78" s="10">
        <v>0.05</v>
      </c>
      <c r="E78" s="10"/>
      <c r="F78" s="14">
        <v>65405</v>
      </c>
      <c r="G78" s="14"/>
      <c r="H78" s="63">
        <v>654</v>
      </c>
    </row>
    <row r="79" spans="2:8" ht="12.75">
      <c r="B79" s="6">
        <v>495</v>
      </c>
      <c r="C79" s="3"/>
      <c r="D79" s="10">
        <v>0.08</v>
      </c>
      <c r="E79" s="10"/>
      <c r="F79" s="14">
        <v>114912</v>
      </c>
      <c r="G79" s="14"/>
      <c r="H79" s="63">
        <v>1149</v>
      </c>
    </row>
    <row r="80" spans="2:8" ht="12.75">
      <c r="B80" s="6">
        <v>498</v>
      </c>
      <c r="C80" s="3"/>
      <c r="D80" s="10">
        <v>0.05</v>
      </c>
      <c r="E80" s="10"/>
      <c r="F80" s="14">
        <v>66802</v>
      </c>
      <c r="G80" s="14"/>
      <c r="H80" s="63">
        <v>668</v>
      </c>
    </row>
    <row r="81" spans="2:8" ht="12.75">
      <c r="B81" s="132">
        <v>500</v>
      </c>
      <c r="C81" s="4"/>
      <c r="D81" s="11">
        <v>0.05</v>
      </c>
      <c r="E81" s="42">
        <v>2.62</v>
      </c>
      <c r="F81" s="15">
        <v>67310</v>
      </c>
      <c r="G81" s="49">
        <v>3504596</v>
      </c>
      <c r="H81" s="63">
        <v>673</v>
      </c>
    </row>
    <row r="82" spans="2:8" ht="15">
      <c r="B82" s="5"/>
      <c r="C82" s="72" t="s">
        <v>129</v>
      </c>
      <c r="D82" s="12">
        <f>SUM(D5:D81)</f>
        <v>31.848800000000008</v>
      </c>
      <c r="E82" s="137">
        <f>SUM(E5:E81)</f>
        <v>31.848799999999997</v>
      </c>
      <c r="F82" s="16">
        <f>SUM(F5:F81)</f>
        <v>20021709</v>
      </c>
      <c r="G82" s="138">
        <f>SUM(G10:G81)</f>
        <v>20021709</v>
      </c>
      <c r="H82" s="66">
        <f>SUM(H5:H81)</f>
        <v>674135</v>
      </c>
    </row>
  </sheetData>
  <mergeCells count="1">
    <mergeCell ref="B3:H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31"/>
  <sheetViews>
    <sheetView workbookViewId="0" topLeftCell="A1">
      <selection activeCell="E14" sqref="E14"/>
    </sheetView>
  </sheetViews>
  <sheetFormatPr defaultColWidth="9.00390625" defaultRowHeight="12.75"/>
  <cols>
    <col min="1" max="1" width="21.625" style="0" customWidth="1"/>
    <col min="2" max="2" width="19.375" style="0" customWidth="1"/>
    <col min="3" max="3" width="14.75390625" style="0" customWidth="1"/>
    <col min="4" max="4" width="13.00390625" style="0" customWidth="1"/>
    <col min="5" max="5" width="13.25390625" style="0" customWidth="1"/>
  </cols>
  <sheetData>
    <row r="3" spans="2:4" ht="12.75">
      <c r="B3" s="29" t="s">
        <v>130</v>
      </c>
      <c r="C3" s="29"/>
      <c r="D3" s="29"/>
    </row>
    <row r="5" spans="1:3" ht="12.75">
      <c r="A5" s="139" t="s">
        <v>12</v>
      </c>
      <c r="B5" s="140" t="s">
        <v>131</v>
      </c>
      <c r="C5" s="140" t="s">
        <v>132</v>
      </c>
    </row>
    <row r="6" spans="1:3" ht="12.75">
      <c r="A6" s="141"/>
      <c r="B6" s="142" t="s">
        <v>133</v>
      </c>
      <c r="C6" s="101"/>
    </row>
    <row r="7" spans="1:3" ht="12.75">
      <c r="A7" s="1" t="s">
        <v>7</v>
      </c>
      <c r="B7" s="46">
        <v>14.7802</v>
      </c>
      <c r="C7" s="48">
        <v>2007727</v>
      </c>
    </row>
    <row r="8" spans="1:3" ht="12.75">
      <c r="A8" s="1" t="s">
        <v>67</v>
      </c>
      <c r="B8" s="46">
        <v>7.9835</v>
      </c>
      <c r="C8" s="48">
        <v>999698</v>
      </c>
    </row>
    <row r="9" spans="1:3" ht="12.75">
      <c r="A9" s="1" t="s">
        <v>134</v>
      </c>
      <c r="B9" s="46">
        <v>4.7537</v>
      </c>
      <c r="C9" s="48">
        <v>978709</v>
      </c>
    </row>
    <row r="10" spans="1:3" ht="12.75">
      <c r="A10" s="1" t="s">
        <v>30</v>
      </c>
      <c r="B10" s="46">
        <v>4.856</v>
      </c>
      <c r="C10" s="48">
        <v>492252</v>
      </c>
    </row>
    <row r="11" spans="1:3" ht="12.75">
      <c r="A11" s="1" t="s">
        <v>13</v>
      </c>
      <c r="B11" s="46">
        <v>3.0029</v>
      </c>
      <c r="C11" s="48">
        <v>359755</v>
      </c>
    </row>
    <row r="12" spans="1:3" ht="12.75">
      <c r="A12" s="1" t="s">
        <v>135</v>
      </c>
      <c r="B12" s="46">
        <v>0.47</v>
      </c>
      <c r="C12" s="48">
        <v>47000</v>
      </c>
    </row>
    <row r="13" spans="1:3" ht="12.75">
      <c r="A13" s="1" t="s">
        <v>136</v>
      </c>
      <c r="B13" s="46">
        <v>2.0791</v>
      </c>
      <c r="C13" s="48">
        <v>221404</v>
      </c>
    </row>
    <row r="14" spans="1:3" ht="12.75">
      <c r="A14" s="1" t="s">
        <v>2</v>
      </c>
      <c r="B14" s="46">
        <v>16.703</v>
      </c>
      <c r="C14" s="48">
        <v>2077239</v>
      </c>
    </row>
    <row r="15" spans="1:3" ht="12.75">
      <c r="A15" s="1" t="s">
        <v>99</v>
      </c>
      <c r="B15" s="46">
        <v>4.6369</v>
      </c>
      <c r="C15" s="48">
        <v>463636</v>
      </c>
    </row>
    <row r="16" spans="1:3" ht="12.75">
      <c r="A16" s="1" t="s">
        <v>16</v>
      </c>
      <c r="B16" s="46">
        <v>2.2743</v>
      </c>
      <c r="C16" s="48">
        <v>428205</v>
      </c>
    </row>
    <row r="17" spans="1:3" ht="12.75">
      <c r="A17" s="1" t="s">
        <v>4</v>
      </c>
      <c r="B17" s="46">
        <v>8.0197</v>
      </c>
      <c r="C17" s="48">
        <v>4164131</v>
      </c>
    </row>
    <row r="18" spans="1:3" ht="12.75">
      <c r="A18" s="1" t="s">
        <v>137</v>
      </c>
      <c r="B18" s="46">
        <v>7.0287</v>
      </c>
      <c r="C18" s="48">
        <v>1237981</v>
      </c>
    </row>
    <row r="19" spans="1:3" ht="12.75">
      <c r="A19" s="1" t="s">
        <v>27</v>
      </c>
      <c r="B19" s="46">
        <v>4.9785</v>
      </c>
      <c r="C19" s="48">
        <v>899620</v>
      </c>
    </row>
    <row r="20" spans="1:3" ht="12.75">
      <c r="A20" s="1" t="s">
        <v>138</v>
      </c>
      <c r="B20" s="46">
        <v>0.9676</v>
      </c>
      <c r="C20" s="48">
        <v>358905</v>
      </c>
    </row>
    <row r="21" spans="1:3" ht="12.75">
      <c r="A21" s="1" t="s">
        <v>54</v>
      </c>
      <c r="B21" s="46">
        <v>6.9576</v>
      </c>
      <c r="C21" s="48">
        <v>696520</v>
      </c>
    </row>
    <row r="22" spans="1:3" ht="12.75">
      <c r="A22" s="1" t="s">
        <v>21</v>
      </c>
      <c r="B22" s="46">
        <v>2.4995</v>
      </c>
      <c r="C22" s="48">
        <v>255357</v>
      </c>
    </row>
    <row r="23" spans="1:3" ht="12.75">
      <c r="A23" s="1" t="s">
        <v>139</v>
      </c>
      <c r="B23" s="46">
        <v>2.3947</v>
      </c>
      <c r="C23" s="48">
        <v>241151</v>
      </c>
    </row>
    <row r="24" spans="1:3" ht="12.75">
      <c r="A24" s="1" t="s">
        <v>140</v>
      </c>
      <c r="B24" s="46">
        <v>1.0314</v>
      </c>
      <c r="C24" s="48">
        <v>109752</v>
      </c>
    </row>
    <row r="25" spans="1:3" ht="12.75">
      <c r="A25" s="1" t="s">
        <v>141</v>
      </c>
      <c r="B25" s="46">
        <v>2.1669</v>
      </c>
      <c r="C25" s="48">
        <v>273245</v>
      </c>
    </row>
    <row r="26" spans="1:3" ht="12.75">
      <c r="A26" s="1" t="s">
        <v>86</v>
      </c>
      <c r="B26" s="46">
        <v>0.9302</v>
      </c>
      <c r="C26" s="48">
        <v>114576</v>
      </c>
    </row>
    <row r="27" spans="1:3" ht="12.75">
      <c r="A27" s="1" t="s">
        <v>142</v>
      </c>
      <c r="B27" s="46">
        <v>0.5</v>
      </c>
      <c r="C27" s="48">
        <v>50000</v>
      </c>
    </row>
    <row r="28" spans="1:3" ht="12.75">
      <c r="A28" s="1" t="s">
        <v>58</v>
      </c>
      <c r="B28" s="46">
        <v>6.5285</v>
      </c>
      <c r="C28" s="48">
        <v>579958</v>
      </c>
    </row>
    <row r="29" spans="1:3" ht="12.75">
      <c r="A29" s="1" t="s">
        <v>143</v>
      </c>
      <c r="B29" s="46">
        <v>4.448</v>
      </c>
      <c r="C29" s="48">
        <v>449051</v>
      </c>
    </row>
    <row r="30" spans="1:3" ht="12.75">
      <c r="A30" s="8" t="s">
        <v>10</v>
      </c>
      <c r="B30" s="12">
        <f>SUM(B7:B29)</f>
        <v>109.99089999999998</v>
      </c>
      <c r="C30" s="16">
        <f>SUM(C7:C29)</f>
        <v>17505872</v>
      </c>
    </row>
    <row r="31" ht="12.75">
      <c r="C31" s="14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O25" sqref="O25"/>
    </sheetView>
  </sheetViews>
  <sheetFormatPr defaultColWidth="9.00390625" defaultRowHeight="12.75"/>
  <cols>
    <col min="1" max="1" width="11.25390625" style="0" customWidth="1"/>
    <col min="2" max="2" width="7.25390625" style="0" customWidth="1"/>
    <col min="3" max="3" width="9.00390625" style="0" customWidth="1"/>
    <col min="4" max="4" width="7.00390625" style="0" customWidth="1"/>
    <col min="5" max="5" width="8.125" style="0" customWidth="1"/>
    <col min="6" max="6" width="7.875" style="0" customWidth="1"/>
    <col min="7" max="7" width="9.375" style="0" customWidth="1"/>
    <col min="8" max="8" width="9.875" style="0" customWidth="1"/>
    <col min="9" max="9" width="7.375" style="0" customWidth="1"/>
    <col min="10" max="10" width="8.00390625" style="0" customWidth="1"/>
    <col min="11" max="12" width="7.00390625" style="0" customWidth="1"/>
    <col min="13" max="13" width="7.25390625" style="0" customWidth="1"/>
    <col min="14" max="14" width="13.00390625" style="0" customWidth="1"/>
    <col min="15" max="15" width="12.125" style="0" customWidth="1"/>
    <col min="16" max="16" width="15.00390625" style="0" customWidth="1"/>
  </cols>
  <sheetData>
    <row r="1" spans="1:16" ht="34.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6" spans="15:16" ht="12.75">
      <c r="O6" s="145"/>
      <c r="P6" s="146" t="s">
        <v>144</v>
      </c>
    </row>
    <row r="7" spans="15:16" ht="12.75">
      <c r="O7" s="145"/>
      <c r="P7" s="147" t="s">
        <v>145</v>
      </c>
    </row>
    <row r="8" spans="15:16" ht="12.75">
      <c r="O8" s="145"/>
      <c r="P8" s="147" t="s">
        <v>146</v>
      </c>
    </row>
    <row r="9" spans="15:16" ht="12.75">
      <c r="O9" s="148"/>
      <c r="P9" s="149" t="s">
        <v>147</v>
      </c>
    </row>
    <row r="10" spans="1:16" ht="12.75">
      <c r="A10" s="150" t="s">
        <v>148</v>
      </c>
      <c r="B10" s="1">
        <v>172335</v>
      </c>
      <c r="C10" s="1">
        <v>1466155</v>
      </c>
      <c r="D10" s="1">
        <v>157235</v>
      </c>
      <c r="E10" s="1">
        <v>759000</v>
      </c>
      <c r="F10" s="1">
        <v>5900</v>
      </c>
      <c r="G10" s="1">
        <v>690755</v>
      </c>
      <c r="H10" s="1">
        <v>6908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30">
        <v>0</v>
      </c>
      <c r="O10" s="30">
        <v>0</v>
      </c>
      <c r="P10" s="30" t="s">
        <v>149</v>
      </c>
    </row>
    <row r="11" spans="1:16" ht="12.75">
      <c r="A11" s="150" t="s">
        <v>2</v>
      </c>
      <c r="B11" s="1">
        <v>434496</v>
      </c>
      <c r="C11" s="1">
        <v>15618696</v>
      </c>
      <c r="D11" s="1">
        <v>41924</v>
      </c>
      <c r="E11" s="1">
        <v>849692</v>
      </c>
      <c r="F11" s="1">
        <v>267459</v>
      </c>
      <c r="G11" s="1">
        <v>13301035</v>
      </c>
      <c r="H11" s="1">
        <v>570738</v>
      </c>
      <c r="I11" s="1">
        <v>125000</v>
      </c>
      <c r="J11" s="1">
        <v>1465709</v>
      </c>
      <c r="K11" s="1">
        <v>767646</v>
      </c>
      <c r="L11" s="1">
        <v>0</v>
      </c>
      <c r="M11" s="1">
        <v>0</v>
      </c>
      <c r="N11" s="30" t="s">
        <v>150</v>
      </c>
      <c r="O11" s="30">
        <v>0</v>
      </c>
      <c r="P11" s="30">
        <v>0</v>
      </c>
    </row>
    <row r="12" spans="1:16" ht="12.75">
      <c r="A12" s="150" t="s">
        <v>86</v>
      </c>
      <c r="B12" s="1">
        <v>1456</v>
      </c>
      <c r="C12" s="1">
        <v>132644</v>
      </c>
      <c r="D12" s="1">
        <v>1456</v>
      </c>
      <c r="E12" s="1">
        <v>132644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30">
        <v>0</v>
      </c>
      <c r="O12" s="30">
        <v>0</v>
      </c>
      <c r="P12" s="30">
        <v>0</v>
      </c>
    </row>
    <row r="13" spans="1:16" ht="12.75">
      <c r="A13" s="150" t="s">
        <v>151</v>
      </c>
      <c r="B13" s="1">
        <v>115</v>
      </c>
      <c r="C13" s="1">
        <v>5903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30">
        <v>0</v>
      </c>
      <c r="O13" s="30">
        <v>0</v>
      </c>
      <c r="P13" s="30" t="s">
        <v>152</v>
      </c>
    </row>
    <row r="14" spans="1:16" ht="12.75">
      <c r="A14" s="150" t="s">
        <v>9</v>
      </c>
      <c r="B14" s="1">
        <v>13556</v>
      </c>
      <c r="C14" s="1">
        <v>461347</v>
      </c>
      <c r="D14" s="1">
        <v>13156</v>
      </c>
      <c r="E14" s="1">
        <v>449347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30" t="s">
        <v>153</v>
      </c>
      <c r="O14" s="30">
        <v>0</v>
      </c>
      <c r="P14" s="30">
        <v>0</v>
      </c>
    </row>
    <row r="15" spans="1:16" ht="12.75">
      <c r="A15" s="150" t="s">
        <v>54</v>
      </c>
      <c r="B15" s="1">
        <v>19200</v>
      </c>
      <c r="C15" s="1">
        <v>570900</v>
      </c>
      <c r="D15" s="1">
        <v>100</v>
      </c>
      <c r="E15" s="1">
        <v>1900</v>
      </c>
      <c r="F15" s="1">
        <v>0</v>
      </c>
      <c r="G15" s="1">
        <v>0</v>
      </c>
      <c r="H15" s="1">
        <v>0</v>
      </c>
      <c r="I15" s="1">
        <v>19100</v>
      </c>
      <c r="J15" s="1">
        <v>569000</v>
      </c>
      <c r="K15" s="1">
        <v>3552</v>
      </c>
      <c r="L15" s="1">
        <v>0</v>
      </c>
      <c r="M15" s="1">
        <v>0</v>
      </c>
      <c r="N15" s="30">
        <v>0</v>
      </c>
      <c r="O15" s="30">
        <v>0</v>
      </c>
      <c r="P15" s="30">
        <v>0</v>
      </c>
    </row>
    <row r="16" spans="1:16" ht="12.75">
      <c r="A16" s="150" t="s">
        <v>4</v>
      </c>
      <c r="B16" s="1">
        <v>679</v>
      </c>
      <c r="C16" s="1">
        <v>19180</v>
      </c>
      <c r="D16" s="1">
        <v>165</v>
      </c>
      <c r="E16" s="1">
        <v>1650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30" t="s">
        <v>154</v>
      </c>
      <c r="O16" s="30">
        <v>0</v>
      </c>
      <c r="P16" s="30">
        <v>0</v>
      </c>
    </row>
    <row r="17" spans="1:16" ht="12.75">
      <c r="A17" s="150" t="s">
        <v>7</v>
      </c>
      <c r="B17" s="1">
        <v>81005</v>
      </c>
      <c r="C17" s="1">
        <v>4889634</v>
      </c>
      <c r="D17" s="1">
        <v>12783</v>
      </c>
      <c r="E17" s="1">
        <v>999976</v>
      </c>
      <c r="F17" s="1">
        <v>9611</v>
      </c>
      <c r="G17" s="1">
        <v>1797886</v>
      </c>
      <c r="H17" s="1">
        <v>41231</v>
      </c>
      <c r="I17" s="1">
        <v>7100</v>
      </c>
      <c r="J17" s="1">
        <v>950900</v>
      </c>
      <c r="K17" s="1">
        <v>37637</v>
      </c>
      <c r="L17" s="1">
        <v>3515</v>
      </c>
      <c r="M17" s="1">
        <v>306299</v>
      </c>
      <c r="N17" s="30" t="s">
        <v>155</v>
      </c>
      <c r="O17" s="30" t="s">
        <v>156</v>
      </c>
      <c r="P17" s="30">
        <v>0</v>
      </c>
    </row>
    <row r="18" spans="1:16" ht="12.75">
      <c r="A18" s="150" t="s">
        <v>125</v>
      </c>
      <c r="B18" s="1">
        <v>19242</v>
      </c>
      <c r="C18" s="1">
        <v>1568909</v>
      </c>
      <c r="D18" s="1">
        <v>6224</v>
      </c>
      <c r="E18" s="1">
        <v>710007</v>
      </c>
      <c r="F18" s="1">
        <v>9318</v>
      </c>
      <c r="G18" s="1">
        <v>727437</v>
      </c>
      <c r="H18" s="1">
        <v>20213</v>
      </c>
      <c r="I18" s="1">
        <v>1600</v>
      </c>
      <c r="J18" s="1">
        <v>91200</v>
      </c>
      <c r="K18" s="1">
        <v>26880</v>
      </c>
      <c r="L18" s="1">
        <v>0</v>
      </c>
      <c r="M18" s="1">
        <v>0</v>
      </c>
      <c r="N18" s="30">
        <v>0</v>
      </c>
      <c r="O18" s="30" t="s">
        <v>157</v>
      </c>
      <c r="P18" s="30">
        <v>0</v>
      </c>
    </row>
    <row r="19" spans="1:16" ht="12.75">
      <c r="A19" s="150" t="s">
        <v>27</v>
      </c>
      <c r="B19" s="1">
        <v>1975</v>
      </c>
      <c r="C19" s="1">
        <v>109390</v>
      </c>
      <c r="D19" s="1">
        <v>1875</v>
      </c>
      <c r="E19" s="1">
        <v>106600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30">
        <v>0</v>
      </c>
      <c r="O19" s="30" t="s">
        <v>158</v>
      </c>
      <c r="P19" s="30">
        <v>0</v>
      </c>
    </row>
    <row r="20" spans="1:16" ht="12.75">
      <c r="A20" s="150" t="s">
        <v>13</v>
      </c>
      <c r="B20" s="1">
        <v>5113</v>
      </c>
      <c r="C20" s="1">
        <v>237282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30" t="s">
        <v>159</v>
      </c>
      <c r="O20" s="30"/>
      <c r="P20" s="30"/>
    </row>
    <row r="21" spans="1:16" ht="12.75">
      <c r="A21" s="150" t="s">
        <v>30</v>
      </c>
      <c r="B21" s="1">
        <v>41781</v>
      </c>
      <c r="C21" s="1">
        <v>840442</v>
      </c>
      <c r="D21" s="1">
        <v>16910</v>
      </c>
      <c r="E21" s="1">
        <v>238820</v>
      </c>
      <c r="F21" s="1">
        <v>0</v>
      </c>
      <c r="G21" s="1">
        <v>0</v>
      </c>
      <c r="H21" s="1">
        <v>0</v>
      </c>
      <c r="I21" s="1">
        <v>5881</v>
      </c>
      <c r="J21" s="1">
        <v>474432</v>
      </c>
      <c r="K21" s="1">
        <v>19200</v>
      </c>
      <c r="L21" s="1">
        <v>1500</v>
      </c>
      <c r="M21" s="1">
        <v>31500</v>
      </c>
      <c r="N21" s="30">
        <v>0</v>
      </c>
      <c r="O21" s="30" t="s">
        <v>160</v>
      </c>
      <c r="P21" s="30">
        <v>0</v>
      </c>
    </row>
    <row r="22" spans="1:16" ht="12.75">
      <c r="A22" s="150" t="s">
        <v>88</v>
      </c>
      <c r="B22" s="1">
        <v>48240</v>
      </c>
      <c r="C22" s="1">
        <v>4362669</v>
      </c>
      <c r="D22" s="1">
        <v>22040</v>
      </c>
      <c r="E22" s="1">
        <v>858073</v>
      </c>
      <c r="F22" s="1">
        <v>26200</v>
      </c>
      <c r="G22" s="1">
        <v>3504596</v>
      </c>
      <c r="H22" s="1">
        <v>35045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30">
        <v>0</v>
      </c>
      <c r="O22" s="30">
        <v>0</v>
      </c>
      <c r="P22" s="30">
        <v>0</v>
      </c>
    </row>
    <row r="23" spans="1:16" ht="12.75">
      <c r="A23" s="150" t="s">
        <v>16</v>
      </c>
      <c r="B23" s="1">
        <v>163</v>
      </c>
      <c r="C23" s="1">
        <v>16430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30" t="s">
        <v>161</v>
      </c>
      <c r="O23" s="30"/>
      <c r="P23" s="30"/>
    </row>
    <row r="24" spans="1:16" ht="12.75">
      <c r="A24" s="150" t="s">
        <v>99</v>
      </c>
      <c r="B24" s="1">
        <v>5984</v>
      </c>
      <c r="C24" s="1">
        <v>239360</v>
      </c>
      <c r="D24" s="1">
        <v>5984</v>
      </c>
      <c r="E24" s="1">
        <v>239360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30">
        <v>0</v>
      </c>
      <c r="O24" s="30">
        <v>0</v>
      </c>
      <c r="P24" s="30">
        <v>0</v>
      </c>
    </row>
    <row r="25" spans="1:16" ht="12.75">
      <c r="A25" s="151" t="s">
        <v>10</v>
      </c>
      <c r="B25" s="1">
        <f aca="true" t="shared" si="0" ref="B25:G25">SUM(B10:B24)</f>
        <v>845340</v>
      </c>
      <c r="C25" s="1">
        <f t="shared" si="0"/>
        <v>30538941</v>
      </c>
      <c r="D25" s="1">
        <f t="shared" si="0"/>
        <v>279852</v>
      </c>
      <c r="E25" s="1">
        <f t="shared" si="0"/>
        <v>5347069</v>
      </c>
      <c r="F25" s="1">
        <f t="shared" si="0"/>
        <v>318488</v>
      </c>
      <c r="G25" s="1">
        <f t="shared" si="0"/>
        <v>20021709</v>
      </c>
      <c r="H25" s="1">
        <f aca="true" t="shared" si="1" ref="H25:M25">SUM(H10:H22)</f>
        <v>674135</v>
      </c>
      <c r="I25" s="1">
        <f t="shared" si="1"/>
        <v>158681</v>
      </c>
      <c r="J25" s="1">
        <f t="shared" si="1"/>
        <v>3551241</v>
      </c>
      <c r="K25" s="1">
        <f t="shared" si="1"/>
        <v>854915</v>
      </c>
      <c r="L25" s="1">
        <f t="shared" si="1"/>
        <v>5015</v>
      </c>
      <c r="M25" s="1">
        <f t="shared" si="1"/>
        <v>337799</v>
      </c>
      <c r="N25" s="1" t="s">
        <v>162</v>
      </c>
      <c r="O25" s="1" t="s">
        <v>163</v>
      </c>
      <c r="P25" s="1" t="s">
        <v>164</v>
      </c>
    </row>
    <row r="26" spans="1:16" ht="12.75">
      <c r="A26" s="152" t="s">
        <v>165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</row>
    <row r="27" spans="1:16" ht="12.7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7"/>
    </row>
    <row r="28" spans="1:16" ht="12.75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60"/>
    </row>
    <row r="29" spans="1:16" ht="12.7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1" ht="12.75">
      <c r="E31" s="162"/>
    </row>
  </sheetData>
  <mergeCells count="3">
    <mergeCell ref="A1:P1"/>
    <mergeCell ref="O6:O9"/>
    <mergeCell ref="A26:P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ANNA NOWAK</cp:lastModifiedBy>
  <cp:lastPrinted>2004-10-20T12:34:15Z</cp:lastPrinted>
  <dcterms:created xsi:type="dcterms:W3CDTF">2004-09-29T07:47:19Z</dcterms:created>
  <dcterms:modified xsi:type="dcterms:W3CDTF">2006-11-24T08:54:55Z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