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4820" windowHeight="807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J40" i="1"/>
  <c r="J17"/>
  <c r="L38"/>
  <c r="K38"/>
  <c r="L34"/>
  <c r="L39" s="1"/>
  <c r="K34"/>
  <c r="K39" s="1"/>
  <c r="L17"/>
  <c r="K17"/>
  <c r="K40" s="1"/>
  <c r="J30"/>
  <c r="J39" s="1"/>
  <c r="H30"/>
  <c r="H39" s="1"/>
  <c r="L36"/>
  <c r="K36"/>
  <c r="H17"/>
  <c r="L22"/>
  <c r="K22"/>
  <c r="H40" l="1"/>
  <c r="L40"/>
</calcChain>
</file>

<file path=xl/sharedStrings.xml><?xml version="1.0" encoding="utf-8"?>
<sst xmlns="http://schemas.openxmlformats.org/spreadsheetml/2006/main" count="49" uniqueCount="39">
  <si>
    <t xml:space="preserve">Dział </t>
  </si>
  <si>
    <t xml:space="preserve">Rozdział </t>
  </si>
  <si>
    <t>Treść</t>
  </si>
  <si>
    <t>Kwota dotacji /w zł./</t>
  </si>
  <si>
    <t>podmiotowej</t>
  </si>
  <si>
    <t>celowej</t>
  </si>
  <si>
    <t>Nazwa jednostki</t>
  </si>
  <si>
    <t>Gminna Biblioteka</t>
  </si>
  <si>
    <t>Niepubliczne Przedszkole IRENA SOBKOWICZ</t>
  </si>
  <si>
    <t>Niepubliczne Przedszkole KRASNAL</t>
  </si>
  <si>
    <t>Niepubliczne Przedszkole SŁONECZNY DOMEK</t>
  </si>
  <si>
    <t>Niepubliczne Przedszkole JEŻYK</t>
  </si>
  <si>
    <t>Niepubliczne Przedszkole TĘCZA</t>
  </si>
  <si>
    <t>Niepubliczne Przedszkole WESOŁY BRZDĄC</t>
  </si>
  <si>
    <t>Niepubliczne Przedszkole ZACZAROWANY OŁÓWEK</t>
  </si>
  <si>
    <t>Ogółem</t>
  </si>
  <si>
    <t>Mzowiecka Izba Rolnicza</t>
  </si>
  <si>
    <t>01030</t>
  </si>
  <si>
    <t>010</t>
  </si>
  <si>
    <t>01008</t>
  </si>
  <si>
    <t>Spółki Wodne</t>
  </si>
  <si>
    <t>150</t>
  </si>
  <si>
    <t>15011</t>
  </si>
  <si>
    <t>Województwo Mazowieckie</t>
  </si>
  <si>
    <t>754</t>
  </si>
  <si>
    <t>75404</t>
  </si>
  <si>
    <t>Komendy wojewódzkie policji</t>
  </si>
  <si>
    <t>Plan</t>
  </si>
  <si>
    <t>Wykonanie</t>
  </si>
  <si>
    <t>Ogółem dotacje dla jednostek sektora finansów publicznych</t>
  </si>
  <si>
    <t>Pomoc dzieciom niepełnosprawnym i ich rodzinom - integracja społeczna</t>
  </si>
  <si>
    <t>Ogółem dotacje dla jednostek nie należących do sektora finansów publicznych</t>
  </si>
  <si>
    <t>Jednostka nie należące do sektora finansów publicznych</t>
  </si>
  <si>
    <t>Jednostka sektora finansów publicznych</t>
  </si>
  <si>
    <t xml:space="preserve">Informacja o dotacjach udzielonych z budżetu podmiotom należącym i nie należącym                                                                               do sektora finansów publicznych w I półroczu 2012 roku        
</t>
  </si>
  <si>
    <t>Tabela Nr 6</t>
  </si>
  <si>
    <t>Objęcie opieką dzieci i młodzieży z rodzin problemowych</t>
  </si>
  <si>
    <t>Wspieranie i upowszechnianie działań kulturalnych na terenie Gminy Stare Babice</t>
  </si>
  <si>
    <t>Wspieranie i upowszechnianie kultury fizycznej i sportu poprzez stworzenie warunków do uprawiania różnych dyscyplin sportowych</t>
  </si>
</sst>
</file>

<file path=xl/styles.xml><?xml version="1.0" encoding="utf-8"?>
<styleSheet xmlns="http://schemas.openxmlformats.org/spreadsheetml/2006/main">
  <fonts count="6"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2" fillId="0" borderId="0" xfId="0" applyFont="1"/>
    <xf numFmtId="0" fontId="4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2" fontId="2" fillId="0" borderId="5" xfId="0" applyNumberFormat="1" applyFont="1" applyBorder="1" applyAlignment="1"/>
    <xf numFmtId="2" fontId="2" fillId="0" borderId="6" xfId="0" applyNumberFormat="1" applyFont="1" applyBorder="1" applyAlignment="1"/>
    <xf numFmtId="49" fontId="2" fillId="0" borderId="1" xfId="0" applyNumberFormat="1" applyFont="1" applyBorder="1" applyAlignment="1">
      <alignment horizontal="center" wrapText="1"/>
    </xf>
    <xf numFmtId="4" fontId="2" fillId="5" borderId="1" xfId="0" applyNumberFormat="1" applyFont="1" applyFill="1" applyBorder="1" applyAlignment="1"/>
    <xf numFmtId="4" fontId="2" fillId="5" borderId="2" xfId="0" applyNumberFormat="1" applyFont="1" applyFill="1" applyBorder="1" applyAlignment="1"/>
    <xf numFmtId="0" fontId="2" fillId="0" borderId="1" xfId="0" applyFont="1" applyBorder="1" applyAlignment="1">
      <alignment horizontal="center"/>
    </xf>
    <xf numFmtId="4" fontId="4" fillId="3" borderId="7" xfId="0" applyNumberFormat="1" applyFont="1" applyFill="1" applyBorder="1" applyAlignment="1"/>
    <xf numFmtId="4" fontId="4" fillId="3" borderId="9" xfId="0" applyNumberFormat="1" applyFont="1" applyFill="1" applyBorder="1" applyAlignment="1"/>
    <xf numFmtId="4" fontId="4" fillId="3" borderId="5" xfId="0" applyNumberFormat="1" applyFont="1" applyFill="1" applyBorder="1" applyAlignment="1"/>
    <xf numFmtId="4" fontId="4" fillId="3" borderId="1" xfId="0" applyNumberFormat="1" applyFont="1" applyFill="1" applyBorder="1" applyAlignment="1"/>
    <xf numFmtId="4" fontId="2" fillId="0" borderId="5" xfId="0" applyNumberFormat="1" applyFont="1" applyBorder="1" applyAlignment="1" applyProtection="1">
      <protection locked="0"/>
    </xf>
    <xf numFmtId="4" fontId="2" fillId="0" borderId="5" xfId="0" applyNumberFormat="1" applyFont="1" applyBorder="1" applyAlignment="1"/>
    <xf numFmtId="4" fontId="2" fillId="0" borderId="13" xfId="0" applyNumberFormat="1" applyFont="1" applyBorder="1" applyAlignment="1" applyProtection="1">
      <protection locked="0"/>
    </xf>
    <xf numFmtId="4" fontId="2" fillId="0" borderId="13" xfId="0" applyNumberFormat="1" applyFont="1" applyBorder="1" applyAlignment="1"/>
    <xf numFmtId="4" fontId="2" fillId="0" borderId="6" xfId="0" applyNumberFormat="1" applyFont="1" applyBorder="1" applyAlignment="1"/>
    <xf numFmtId="4" fontId="2" fillId="0" borderId="1" xfId="0" applyNumberFormat="1" applyFont="1" applyBorder="1" applyAlignment="1"/>
    <xf numFmtId="49" fontId="4" fillId="4" borderId="1" xfId="0" applyNumberFormat="1" applyFont="1" applyFill="1" applyBorder="1" applyAlignment="1">
      <alignment horizontal="center" wrapText="1"/>
    </xf>
    <xf numFmtId="49" fontId="2" fillId="4" borderId="1" xfId="0" applyNumberFormat="1" applyFont="1" applyFill="1" applyBorder="1" applyAlignment="1">
      <alignment horizontal="center" wrapText="1"/>
    </xf>
    <xf numFmtId="4" fontId="2" fillId="4" borderId="2" xfId="0" applyNumberFormat="1" applyFont="1" applyFill="1" applyBorder="1" applyAlignment="1"/>
    <xf numFmtId="4" fontId="2" fillId="4" borderId="4" xfId="0" applyNumberFormat="1" applyFont="1" applyFill="1" applyBorder="1" applyAlignment="1"/>
    <xf numFmtId="4" fontId="2" fillId="4" borderId="1" xfId="0" applyNumberFormat="1" applyFont="1" applyFill="1" applyBorder="1" applyAlignment="1"/>
    <xf numFmtId="4" fontId="4" fillId="4" borderId="2" xfId="0" applyNumberFormat="1" applyFont="1" applyFill="1" applyBorder="1" applyAlignment="1"/>
    <xf numFmtId="4" fontId="4" fillId="4" borderId="1" xfId="0" applyNumberFormat="1" applyFont="1" applyFill="1" applyBorder="1" applyAlignment="1"/>
    <xf numFmtId="4" fontId="2" fillId="0" borderId="2" xfId="0" applyNumberFormat="1" applyFont="1" applyBorder="1" applyAlignment="1"/>
    <xf numFmtId="0" fontId="4" fillId="3" borderId="1" xfId="0" applyFont="1" applyFill="1" applyBorder="1" applyAlignment="1">
      <alignment horizontal="center"/>
    </xf>
    <xf numFmtId="4" fontId="4" fillId="3" borderId="2" xfId="0" applyNumberFormat="1" applyFont="1" applyFill="1" applyBorder="1" applyAlignment="1"/>
    <xf numFmtId="4" fontId="4" fillId="3" borderId="4" xfId="0" applyNumberFormat="1" applyFont="1" applyFill="1" applyBorder="1" applyAlignment="1"/>
    <xf numFmtId="4" fontId="2" fillId="3" borderId="2" xfId="0" applyNumberFormat="1" applyFont="1" applyFill="1" applyBorder="1" applyAlignment="1"/>
    <xf numFmtId="4" fontId="2" fillId="3" borderId="1" xfId="0" applyNumberFormat="1" applyFont="1" applyFill="1" applyBorder="1" applyAlignment="1"/>
    <xf numFmtId="0" fontId="4" fillId="3" borderId="1" xfId="0" applyFont="1" applyFill="1" applyBorder="1" applyAlignment="1">
      <alignment horizontal="center" wrapText="1"/>
    </xf>
    <xf numFmtId="4" fontId="2" fillId="3" borderId="6" xfId="0" applyNumberFormat="1" applyFont="1" applyFill="1" applyBorder="1" applyAlignment="1"/>
    <xf numFmtId="4" fontId="4" fillId="3" borderId="6" xfId="0" applyNumberFormat="1" applyFont="1" applyFill="1" applyBorder="1" applyAlignment="1"/>
    <xf numFmtId="0" fontId="2" fillId="0" borderId="1" xfId="0" applyFont="1" applyFill="1" applyBorder="1" applyAlignment="1">
      <alignment horizontal="center"/>
    </xf>
    <xf numFmtId="4" fontId="4" fillId="2" borderId="1" xfId="0" applyNumberFormat="1" applyFont="1" applyFill="1" applyBorder="1" applyAlignment="1"/>
    <xf numFmtId="0" fontId="1" fillId="0" borderId="0" xfId="0" applyFont="1" applyBorder="1"/>
    <xf numFmtId="0" fontId="2" fillId="0" borderId="4" xfId="0" applyFont="1" applyBorder="1" applyAlignment="1">
      <alignment wrapText="1"/>
    </xf>
    <xf numFmtId="4" fontId="2" fillId="0" borderId="1" xfId="0" applyNumberFormat="1" applyFont="1" applyBorder="1" applyAlignment="1"/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wrapText="1"/>
    </xf>
    <xf numFmtId="4" fontId="2" fillId="0" borderId="6" xfId="0" applyNumberFormat="1" applyFont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/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4" fontId="2" fillId="5" borderId="2" xfId="0" applyNumberFormat="1" applyFont="1" applyFill="1" applyBorder="1" applyAlignment="1"/>
    <xf numFmtId="4" fontId="2" fillId="5" borderId="4" xfId="0" applyNumberFormat="1" applyFont="1" applyFill="1" applyBorder="1" applyAlignment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0" borderId="7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" fontId="2" fillId="0" borderId="7" xfId="0" applyNumberFormat="1" applyFont="1" applyBorder="1" applyAlignment="1" applyProtection="1">
      <protection locked="0"/>
    </xf>
    <xf numFmtId="4" fontId="2" fillId="0" borderId="9" xfId="0" applyNumberFormat="1" applyFont="1" applyBorder="1" applyAlignment="1" applyProtection="1">
      <protection locked="0"/>
    </xf>
    <xf numFmtId="4" fontId="2" fillId="0" borderId="14" xfId="0" applyNumberFormat="1" applyFont="1" applyBorder="1" applyAlignment="1" applyProtection="1">
      <protection locked="0"/>
    </xf>
    <xf numFmtId="4" fontId="2" fillId="0" borderId="15" xfId="0" applyNumberFormat="1" applyFont="1" applyBorder="1" applyAlignment="1" applyProtection="1">
      <protection locked="0"/>
    </xf>
    <xf numFmtId="4" fontId="2" fillId="0" borderId="10" xfId="0" applyNumberFormat="1" applyFont="1" applyBorder="1" applyAlignment="1" applyProtection="1">
      <protection locked="0"/>
    </xf>
    <xf numFmtId="4" fontId="2" fillId="0" borderId="12" xfId="0" applyNumberFormat="1" applyFont="1" applyBorder="1" applyAlignment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wrapText="1"/>
      <protection locked="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/>
    <xf numFmtId="0" fontId="5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2" borderId="1" xfId="0" applyFont="1" applyFill="1" applyBorder="1" applyAlignment="1"/>
    <xf numFmtId="4" fontId="4" fillId="2" borderId="1" xfId="0" applyNumberFormat="1" applyFont="1" applyFill="1" applyBorder="1" applyAlignment="1"/>
    <xf numFmtId="0" fontId="4" fillId="3" borderId="2" xfId="0" applyFont="1" applyFill="1" applyBorder="1" applyAlignment="1">
      <alignment horizontal="left" vertical="center" wrapText="1"/>
    </xf>
    <xf numFmtId="4" fontId="2" fillId="0" borderId="5" xfId="0" applyNumberFormat="1" applyFont="1" applyBorder="1" applyAlignment="1"/>
    <xf numFmtId="4" fontId="2" fillId="0" borderId="6" xfId="0" applyNumberFormat="1" applyFont="1" applyBorder="1" applyAlignment="1"/>
    <xf numFmtId="4" fontId="2" fillId="0" borderId="1" xfId="0" applyNumberFormat="1" applyFont="1" applyBorder="1" applyAlignment="1"/>
    <xf numFmtId="4" fontId="2" fillId="0" borderId="1" xfId="0" applyNumberFormat="1" applyFont="1" applyBorder="1" applyAlignment="1" applyProtection="1"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/>
    <xf numFmtId="0" fontId="4" fillId="0" borderId="4" xfId="0" applyFont="1" applyBorder="1" applyAlignment="1"/>
    <xf numFmtId="4" fontId="2" fillId="0" borderId="5" xfId="0" applyNumberFormat="1" applyFont="1" applyBorder="1" applyAlignment="1" applyProtection="1">
      <protection locked="0"/>
    </xf>
    <xf numFmtId="0" fontId="4" fillId="2" borderId="2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2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2" fillId="0" borderId="2" xfId="0" applyNumberFormat="1" applyFont="1" applyBorder="1" applyAlignment="1"/>
    <xf numFmtId="4" fontId="2" fillId="0" borderId="4" xfId="0" applyNumberFormat="1" applyFont="1" applyBorder="1" applyAlignme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4"/>
  <sheetViews>
    <sheetView tabSelected="1" zoomScaleNormal="100" workbookViewId="0">
      <selection activeCell="D3" sqref="D3"/>
    </sheetView>
  </sheetViews>
  <sheetFormatPr defaultRowHeight="15"/>
  <cols>
    <col min="1" max="1" width="5.5" style="1" customWidth="1"/>
    <col min="2" max="2" width="6.25" style="1" customWidth="1"/>
    <col min="3" max="5" width="9" style="1"/>
    <col min="6" max="6" width="4.75" style="1" customWidth="1"/>
    <col min="7" max="7" width="0.125" style="1" hidden="1" customWidth="1"/>
    <col min="8" max="8" width="9.125" style="1" customWidth="1"/>
    <col min="9" max="9" width="2.25" style="1" hidden="1" customWidth="1"/>
    <col min="10" max="10" width="8.875" style="1" customWidth="1"/>
    <col min="11" max="11" width="8.75" style="1" customWidth="1"/>
    <col min="12" max="12" width="9.875" style="1" customWidth="1"/>
    <col min="13" max="16384" width="9" style="1"/>
  </cols>
  <sheetData>
    <row r="1" spans="1:12">
      <c r="J1" s="2"/>
      <c r="K1" s="2"/>
      <c r="L1" s="2"/>
    </row>
    <row r="2" spans="1:12">
      <c r="J2" s="2"/>
      <c r="K2" s="2"/>
      <c r="L2" s="2"/>
    </row>
    <row r="3" spans="1:12">
      <c r="J3" s="46" t="s">
        <v>35</v>
      </c>
      <c r="K3" s="2"/>
      <c r="L3" s="2"/>
    </row>
    <row r="4" spans="1:12">
      <c r="J4" s="2"/>
      <c r="K4" s="2"/>
      <c r="L4" s="2"/>
    </row>
    <row r="5" spans="1:12" ht="44.25" customHeight="1">
      <c r="B5" s="91" t="s">
        <v>34</v>
      </c>
      <c r="C5" s="91"/>
      <c r="D5" s="91"/>
      <c r="E5" s="91"/>
      <c r="F5" s="91"/>
      <c r="G5" s="91"/>
      <c r="H5" s="91"/>
      <c r="I5" s="91"/>
      <c r="J5" s="91"/>
      <c r="K5" s="91"/>
      <c r="L5" s="91"/>
    </row>
    <row r="7" spans="1:12">
      <c r="A7" s="99" t="s">
        <v>0</v>
      </c>
      <c r="B7" s="99" t="s">
        <v>1</v>
      </c>
      <c r="C7" s="102" t="s">
        <v>2</v>
      </c>
      <c r="D7" s="103"/>
      <c r="E7" s="103"/>
      <c r="F7" s="103"/>
      <c r="G7" s="104"/>
      <c r="H7" s="92" t="s">
        <v>3</v>
      </c>
      <c r="I7" s="92"/>
      <c r="J7" s="92"/>
      <c r="K7" s="92"/>
      <c r="L7" s="92"/>
    </row>
    <row r="8" spans="1:12" ht="14.25" customHeight="1">
      <c r="A8" s="100"/>
      <c r="B8" s="100"/>
      <c r="C8" s="105"/>
      <c r="D8" s="106"/>
      <c r="E8" s="106"/>
      <c r="F8" s="106"/>
      <c r="G8" s="107"/>
      <c r="H8" s="118" t="s">
        <v>4</v>
      </c>
      <c r="I8" s="119"/>
      <c r="J8" s="120"/>
      <c r="K8" s="92" t="s">
        <v>5</v>
      </c>
      <c r="L8" s="92"/>
    </row>
    <row r="9" spans="1:12" ht="14.25" customHeight="1">
      <c r="A9" s="101"/>
      <c r="B9" s="101"/>
      <c r="C9" s="108"/>
      <c r="D9" s="109"/>
      <c r="E9" s="109"/>
      <c r="F9" s="109"/>
      <c r="G9" s="110"/>
      <c r="H9" s="122" t="s">
        <v>27</v>
      </c>
      <c r="I9" s="123"/>
      <c r="J9" s="3" t="s">
        <v>28</v>
      </c>
      <c r="K9" s="3" t="s">
        <v>27</v>
      </c>
      <c r="L9" s="3" t="s">
        <v>28</v>
      </c>
    </row>
    <row r="10" spans="1:12">
      <c r="A10" s="4">
        <v>1</v>
      </c>
      <c r="B10" s="4">
        <v>2</v>
      </c>
      <c r="C10" s="95">
        <v>3</v>
      </c>
      <c r="D10" s="95"/>
      <c r="E10" s="95"/>
      <c r="F10" s="95"/>
      <c r="G10" s="95"/>
      <c r="H10" s="95">
        <v>4</v>
      </c>
      <c r="I10" s="95"/>
      <c r="J10" s="4">
        <v>5</v>
      </c>
      <c r="K10" s="4">
        <v>6</v>
      </c>
      <c r="L10" s="4">
        <v>7</v>
      </c>
    </row>
    <row r="11" spans="1:12">
      <c r="A11" s="58" t="s">
        <v>33</v>
      </c>
      <c r="B11" s="59"/>
      <c r="C11" s="93" t="s">
        <v>6</v>
      </c>
      <c r="D11" s="93"/>
      <c r="E11" s="93"/>
      <c r="F11" s="93"/>
      <c r="G11" s="93"/>
      <c r="H11" s="94"/>
      <c r="I11" s="94"/>
      <c r="J11" s="5"/>
      <c r="K11" s="5"/>
      <c r="L11" s="5"/>
    </row>
    <row r="12" spans="1:12" ht="21.75" customHeight="1">
      <c r="A12" s="62"/>
      <c r="B12" s="63"/>
      <c r="C12" s="93"/>
      <c r="D12" s="93"/>
      <c r="E12" s="93"/>
      <c r="F12" s="93"/>
      <c r="G12" s="93"/>
      <c r="H12" s="94"/>
      <c r="I12" s="94"/>
      <c r="J12" s="6"/>
      <c r="K12" s="6"/>
      <c r="L12" s="6"/>
    </row>
    <row r="13" spans="1:12">
      <c r="A13" s="7" t="s">
        <v>18</v>
      </c>
      <c r="B13" s="7" t="s">
        <v>17</v>
      </c>
      <c r="C13" s="96" t="s">
        <v>16</v>
      </c>
      <c r="D13" s="97"/>
      <c r="E13" s="97"/>
      <c r="F13" s="97"/>
      <c r="G13" s="98"/>
      <c r="H13" s="53">
        <v>7138</v>
      </c>
      <c r="I13" s="54"/>
      <c r="J13" s="8">
        <v>4490.4399999999996</v>
      </c>
      <c r="K13" s="9"/>
      <c r="L13" s="8"/>
    </row>
    <row r="14" spans="1:12">
      <c r="A14" s="7" t="s">
        <v>21</v>
      </c>
      <c r="B14" s="7" t="s">
        <v>22</v>
      </c>
      <c r="C14" s="96" t="s">
        <v>23</v>
      </c>
      <c r="D14" s="97"/>
      <c r="E14" s="97"/>
      <c r="F14" s="97"/>
      <c r="G14" s="98"/>
      <c r="H14" s="53"/>
      <c r="I14" s="54"/>
      <c r="J14" s="8"/>
      <c r="K14" s="9">
        <v>4440</v>
      </c>
      <c r="L14" s="8">
        <v>4439.53</v>
      </c>
    </row>
    <row r="15" spans="1:12">
      <c r="A15" s="7" t="s">
        <v>24</v>
      </c>
      <c r="B15" s="7" t="s">
        <v>25</v>
      </c>
      <c r="C15" s="96" t="s">
        <v>26</v>
      </c>
      <c r="D15" s="97"/>
      <c r="E15" s="97"/>
      <c r="F15" s="97"/>
      <c r="G15" s="98"/>
      <c r="H15" s="53"/>
      <c r="I15" s="54"/>
      <c r="J15" s="8"/>
      <c r="K15" s="9">
        <v>60000</v>
      </c>
      <c r="L15" s="8">
        <v>17800</v>
      </c>
    </row>
    <row r="16" spans="1:12">
      <c r="A16" s="10">
        <v>921</v>
      </c>
      <c r="B16" s="10">
        <v>92116</v>
      </c>
      <c r="C16" s="47" t="s">
        <v>7</v>
      </c>
      <c r="D16" s="48"/>
      <c r="E16" s="48"/>
      <c r="F16" s="48"/>
      <c r="G16" s="49"/>
      <c r="H16" s="53">
        <v>292300</v>
      </c>
      <c r="I16" s="54"/>
      <c r="J16" s="8">
        <v>133600</v>
      </c>
      <c r="K16" s="9"/>
      <c r="L16" s="8"/>
    </row>
    <row r="17" spans="1:12">
      <c r="A17" s="55" t="s">
        <v>29</v>
      </c>
      <c r="B17" s="56"/>
      <c r="C17" s="56"/>
      <c r="D17" s="56"/>
      <c r="E17" s="56"/>
      <c r="F17" s="56"/>
      <c r="G17" s="57"/>
      <c r="H17" s="11">
        <f>H13+H16</f>
        <v>299438</v>
      </c>
      <c r="I17" s="12"/>
      <c r="J17" s="13">
        <f>J13+J14+J15+J16</f>
        <v>138090.44</v>
      </c>
      <c r="K17" s="11">
        <f>SUM(K13:K16)</f>
        <v>64440</v>
      </c>
      <c r="L17" s="14">
        <f>SUM(L13:L16)</f>
        <v>22239.53</v>
      </c>
    </row>
    <row r="18" spans="1:12" ht="14.25" customHeight="1">
      <c r="A18" s="58" t="s">
        <v>32</v>
      </c>
      <c r="B18" s="59"/>
      <c r="C18" s="64" t="s">
        <v>6</v>
      </c>
      <c r="D18" s="65"/>
      <c r="E18" s="65"/>
      <c r="F18" s="65"/>
      <c r="G18" s="66"/>
      <c r="H18" s="73"/>
      <c r="I18" s="74"/>
      <c r="J18" s="15"/>
      <c r="K18" s="16"/>
      <c r="L18" s="16"/>
    </row>
    <row r="19" spans="1:12" ht="14.25" customHeight="1">
      <c r="A19" s="60"/>
      <c r="B19" s="61"/>
      <c r="C19" s="67"/>
      <c r="D19" s="68"/>
      <c r="E19" s="68"/>
      <c r="F19" s="68"/>
      <c r="G19" s="69"/>
      <c r="H19" s="75"/>
      <c r="I19" s="76"/>
      <c r="J19" s="17"/>
      <c r="K19" s="18"/>
      <c r="L19" s="18"/>
    </row>
    <row r="20" spans="1:12" ht="23.25" customHeight="1">
      <c r="A20" s="62"/>
      <c r="B20" s="63"/>
      <c r="C20" s="70"/>
      <c r="D20" s="71"/>
      <c r="E20" s="71"/>
      <c r="F20" s="71"/>
      <c r="G20" s="72"/>
      <c r="H20" s="77"/>
      <c r="I20" s="78"/>
      <c r="J20" s="19"/>
      <c r="K20" s="19"/>
      <c r="L20" s="19"/>
    </row>
    <row r="21" spans="1:12">
      <c r="A21" s="7" t="s">
        <v>18</v>
      </c>
      <c r="B21" s="7" t="s">
        <v>19</v>
      </c>
      <c r="C21" s="47" t="s">
        <v>20</v>
      </c>
      <c r="D21" s="48"/>
      <c r="E21" s="48"/>
      <c r="F21" s="48"/>
      <c r="G21" s="49"/>
      <c r="H21" s="126"/>
      <c r="I21" s="127"/>
      <c r="J21" s="20"/>
      <c r="K21" s="9">
        <v>150000</v>
      </c>
      <c r="L21" s="8">
        <v>0</v>
      </c>
    </row>
    <row r="22" spans="1:12">
      <c r="A22" s="21" t="s">
        <v>18</v>
      </c>
      <c r="B22" s="22"/>
      <c r="C22" s="50" t="s">
        <v>15</v>
      </c>
      <c r="D22" s="51"/>
      <c r="E22" s="51"/>
      <c r="F22" s="51"/>
      <c r="G22" s="52"/>
      <c r="H22" s="23"/>
      <c r="I22" s="24"/>
      <c r="J22" s="25"/>
      <c r="K22" s="26">
        <f>K21</f>
        <v>150000</v>
      </c>
      <c r="L22" s="27">
        <f>L21</f>
        <v>0</v>
      </c>
    </row>
    <row r="23" spans="1:12">
      <c r="A23" s="10">
        <v>801</v>
      </c>
      <c r="B23" s="10">
        <v>80104</v>
      </c>
      <c r="C23" s="47" t="s">
        <v>8</v>
      </c>
      <c r="D23" s="48"/>
      <c r="E23" s="48"/>
      <c r="F23" s="48"/>
      <c r="G23" s="49"/>
      <c r="H23" s="53">
        <v>146584</v>
      </c>
      <c r="I23" s="54"/>
      <c r="J23" s="8">
        <v>35052.6</v>
      </c>
      <c r="K23" s="28"/>
      <c r="L23" s="20"/>
    </row>
    <row r="24" spans="1:12">
      <c r="A24" s="10"/>
      <c r="B24" s="10"/>
      <c r="C24" s="47" t="s">
        <v>9</v>
      </c>
      <c r="D24" s="48"/>
      <c r="E24" s="48"/>
      <c r="F24" s="48"/>
      <c r="G24" s="49"/>
      <c r="H24" s="53">
        <v>509856</v>
      </c>
      <c r="I24" s="54"/>
      <c r="J24" s="8">
        <v>195444.8</v>
      </c>
      <c r="K24" s="28"/>
      <c r="L24" s="20"/>
    </row>
    <row r="25" spans="1:12" ht="15" customHeight="1">
      <c r="A25" s="10"/>
      <c r="B25" s="10"/>
      <c r="C25" s="47" t="s">
        <v>10</v>
      </c>
      <c r="D25" s="48"/>
      <c r="E25" s="48"/>
      <c r="F25" s="48"/>
      <c r="G25" s="49"/>
      <c r="H25" s="53">
        <v>159330</v>
      </c>
      <c r="I25" s="54"/>
      <c r="J25" s="8">
        <v>75947.3</v>
      </c>
      <c r="K25" s="28"/>
      <c r="L25" s="20"/>
    </row>
    <row r="26" spans="1:12">
      <c r="A26" s="10"/>
      <c r="B26" s="10"/>
      <c r="C26" s="47" t="s">
        <v>11</v>
      </c>
      <c r="D26" s="48"/>
      <c r="E26" s="48"/>
      <c r="F26" s="48"/>
      <c r="G26" s="49"/>
      <c r="H26" s="53">
        <v>477990</v>
      </c>
      <c r="I26" s="54"/>
      <c r="J26" s="8">
        <v>179511.8</v>
      </c>
      <c r="K26" s="28"/>
      <c r="L26" s="20"/>
    </row>
    <row r="27" spans="1:12">
      <c r="A27" s="10"/>
      <c r="B27" s="10"/>
      <c r="C27" s="47" t="s">
        <v>12</v>
      </c>
      <c r="D27" s="48"/>
      <c r="E27" s="48"/>
      <c r="F27" s="48"/>
      <c r="G27" s="49"/>
      <c r="H27" s="53">
        <v>477990</v>
      </c>
      <c r="I27" s="54"/>
      <c r="J27" s="8">
        <v>295497.51</v>
      </c>
      <c r="K27" s="28"/>
      <c r="L27" s="20"/>
    </row>
    <row r="28" spans="1:12" ht="15" customHeight="1">
      <c r="A28" s="10"/>
      <c r="B28" s="10"/>
      <c r="C28" s="47" t="s">
        <v>13</v>
      </c>
      <c r="D28" s="48"/>
      <c r="E28" s="48"/>
      <c r="F28" s="48"/>
      <c r="G28" s="49"/>
      <c r="H28" s="53">
        <v>223062</v>
      </c>
      <c r="I28" s="54"/>
      <c r="J28" s="8">
        <v>106220</v>
      </c>
      <c r="K28" s="28"/>
      <c r="L28" s="20"/>
    </row>
    <row r="29" spans="1:12" ht="26.25" customHeight="1">
      <c r="A29" s="10"/>
      <c r="B29" s="10"/>
      <c r="C29" s="47" t="s">
        <v>14</v>
      </c>
      <c r="D29" s="48"/>
      <c r="E29" s="48"/>
      <c r="F29" s="48"/>
      <c r="G29" s="49"/>
      <c r="H29" s="53">
        <v>701052</v>
      </c>
      <c r="I29" s="54"/>
      <c r="J29" s="8">
        <v>160923.29999999999</v>
      </c>
      <c r="K29" s="28"/>
      <c r="L29" s="20"/>
    </row>
    <row r="30" spans="1:12">
      <c r="A30" s="29">
        <v>801</v>
      </c>
      <c r="B30" s="29">
        <v>80104</v>
      </c>
      <c r="C30" s="88" t="s">
        <v>15</v>
      </c>
      <c r="D30" s="89"/>
      <c r="E30" s="89"/>
      <c r="F30" s="89"/>
      <c r="G30" s="90"/>
      <c r="H30" s="30">
        <f>H23+H24+H26+H27+H28+H29+H25</f>
        <v>2695864</v>
      </c>
      <c r="I30" s="31"/>
      <c r="J30" s="30">
        <f>J23+J24+J26+J27+J28+J29+J25</f>
        <v>1048597.31</v>
      </c>
      <c r="K30" s="32"/>
      <c r="L30" s="33"/>
    </row>
    <row r="31" spans="1:12" ht="15" customHeight="1">
      <c r="A31" s="79">
        <v>852</v>
      </c>
      <c r="B31" s="81">
        <v>85295</v>
      </c>
      <c r="C31" s="82" t="s">
        <v>30</v>
      </c>
      <c r="D31" s="83"/>
      <c r="E31" s="83"/>
      <c r="F31" s="83"/>
      <c r="G31" s="84"/>
      <c r="H31" s="117"/>
      <c r="I31" s="117"/>
      <c r="J31" s="121"/>
      <c r="K31" s="114">
        <v>55000</v>
      </c>
      <c r="L31" s="114">
        <v>55000</v>
      </c>
    </row>
    <row r="32" spans="1:12" ht="9" customHeight="1">
      <c r="A32" s="80"/>
      <c r="B32" s="80"/>
      <c r="C32" s="85"/>
      <c r="D32" s="86"/>
      <c r="E32" s="86"/>
      <c r="F32" s="86"/>
      <c r="G32" s="87"/>
      <c r="H32" s="116"/>
      <c r="I32" s="116"/>
      <c r="J32" s="115"/>
      <c r="K32" s="115"/>
      <c r="L32" s="115"/>
    </row>
    <row r="33" spans="1:12" ht="27.75" customHeight="1">
      <c r="A33" s="42">
        <v>852</v>
      </c>
      <c r="B33" s="42">
        <v>85295</v>
      </c>
      <c r="C33" s="124" t="s">
        <v>36</v>
      </c>
      <c r="D33" s="125"/>
      <c r="E33" s="125"/>
      <c r="F33" s="125"/>
      <c r="G33" s="40"/>
      <c r="H33" s="43"/>
      <c r="I33" s="41"/>
      <c r="J33" s="44"/>
      <c r="K33" s="44">
        <v>4000</v>
      </c>
      <c r="L33" s="44">
        <v>4000</v>
      </c>
    </row>
    <row r="34" spans="1:12">
      <c r="A34" s="34">
        <v>852</v>
      </c>
      <c r="B34" s="34">
        <v>85295</v>
      </c>
      <c r="C34" s="88" t="s">
        <v>15</v>
      </c>
      <c r="D34" s="89"/>
      <c r="E34" s="89"/>
      <c r="F34" s="89"/>
      <c r="G34" s="90"/>
      <c r="H34" s="33"/>
      <c r="I34" s="33"/>
      <c r="J34" s="35"/>
      <c r="K34" s="36">
        <f>K31+K33</f>
        <v>59000</v>
      </c>
      <c r="L34" s="36">
        <f>L31+L33</f>
        <v>59000</v>
      </c>
    </row>
    <row r="35" spans="1:12" ht="25.5" customHeight="1">
      <c r="A35" s="37">
        <v>921</v>
      </c>
      <c r="B35" s="37">
        <v>92195</v>
      </c>
      <c r="C35" s="47" t="s">
        <v>37</v>
      </c>
      <c r="D35" s="48"/>
      <c r="E35" s="48"/>
      <c r="F35" s="48"/>
      <c r="G35" s="49"/>
      <c r="H35" s="116"/>
      <c r="I35" s="116"/>
      <c r="J35" s="20"/>
      <c r="K35" s="20">
        <v>115000</v>
      </c>
      <c r="L35" s="20">
        <v>84500</v>
      </c>
    </row>
    <row r="36" spans="1:12">
      <c r="A36" s="29">
        <v>921</v>
      </c>
      <c r="B36" s="29">
        <v>92195</v>
      </c>
      <c r="C36" s="88" t="s">
        <v>15</v>
      </c>
      <c r="D36" s="89"/>
      <c r="E36" s="89"/>
      <c r="F36" s="89"/>
      <c r="G36" s="90"/>
      <c r="H36" s="33"/>
      <c r="I36" s="33"/>
      <c r="J36" s="33"/>
      <c r="K36" s="14">
        <f>SUM(K35:K35)</f>
        <v>115000</v>
      </c>
      <c r="L36" s="14">
        <f>SUM(L35:L35)</f>
        <v>84500</v>
      </c>
    </row>
    <row r="37" spans="1:12" ht="36.75" customHeight="1">
      <c r="A37" s="45">
        <v>926</v>
      </c>
      <c r="B37" s="45">
        <v>92605</v>
      </c>
      <c r="C37" s="47" t="s">
        <v>38</v>
      </c>
      <c r="D37" s="48"/>
      <c r="E37" s="48"/>
      <c r="F37" s="48"/>
      <c r="G37" s="49"/>
      <c r="H37" s="116"/>
      <c r="I37" s="116"/>
      <c r="J37" s="20"/>
      <c r="K37" s="20">
        <v>142000</v>
      </c>
      <c r="L37" s="20">
        <v>109940</v>
      </c>
    </row>
    <row r="38" spans="1:12">
      <c r="A38" s="29">
        <v>926</v>
      </c>
      <c r="B38" s="29">
        <v>92605</v>
      </c>
      <c r="C38" s="88" t="s">
        <v>15</v>
      </c>
      <c r="D38" s="89"/>
      <c r="E38" s="89"/>
      <c r="F38" s="89"/>
      <c r="G38" s="90"/>
      <c r="H38" s="33"/>
      <c r="I38" s="33"/>
      <c r="J38" s="35"/>
      <c r="K38" s="36">
        <f>K37</f>
        <v>142000</v>
      </c>
      <c r="L38" s="36">
        <f>L37</f>
        <v>109940</v>
      </c>
    </row>
    <row r="39" spans="1:12" ht="30.75" customHeight="1">
      <c r="A39" s="113" t="s">
        <v>31</v>
      </c>
      <c r="B39" s="97"/>
      <c r="C39" s="97"/>
      <c r="D39" s="97"/>
      <c r="E39" s="97"/>
      <c r="F39" s="97"/>
      <c r="G39" s="98"/>
      <c r="H39" s="14">
        <f>H30</f>
        <v>2695864</v>
      </c>
      <c r="I39" s="14"/>
      <c r="J39" s="14">
        <f>J30</f>
        <v>1048597.31</v>
      </c>
      <c r="K39" s="36">
        <f>K34+K36+K38+K22</f>
        <v>466000</v>
      </c>
      <c r="L39" s="36">
        <f>L34+L36+L38</f>
        <v>253440</v>
      </c>
    </row>
    <row r="40" spans="1:12">
      <c r="A40" s="111" t="s">
        <v>15</v>
      </c>
      <c r="B40" s="111"/>
      <c r="C40" s="111"/>
      <c r="D40" s="111"/>
      <c r="E40" s="111"/>
      <c r="F40" s="111"/>
      <c r="G40" s="111"/>
      <c r="H40" s="112">
        <f>H17+H30</f>
        <v>2995302</v>
      </c>
      <c r="I40" s="112"/>
      <c r="J40" s="38">
        <f>J17+J39</f>
        <v>1186687.75</v>
      </c>
      <c r="K40" s="38">
        <f>K17+K39</f>
        <v>530440</v>
      </c>
      <c r="L40" s="38">
        <f>L17+L22+L34+L36+L38</f>
        <v>275679.53000000003</v>
      </c>
    </row>
    <row r="44" spans="1:12">
      <c r="F44" s="39"/>
      <c r="G44" s="39"/>
    </row>
  </sheetData>
  <mergeCells count="61">
    <mergeCell ref="C35:G35"/>
    <mergeCell ref="C34:G34"/>
    <mergeCell ref="H8:J8"/>
    <mergeCell ref="J31:J32"/>
    <mergeCell ref="H9:I9"/>
    <mergeCell ref="H13:I13"/>
    <mergeCell ref="H10:I10"/>
    <mergeCell ref="C33:F33"/>
    <mergeCell ref="H14:I14"/>
    <mergeCell ref="C15:G15"/>
    <mergeCell ref="H15:I15"/>
    <mergeCell ref="H27:I27"/>
    <mergeCell ref="H28:I28"/>
    <mergeCell ref="H21:I21"/>
    <mergeCell ref="K31:K32"/>
    <mergeCell ref="L31:L32"/>
    <mergeCell ref="H35:I35"/>
    <mergeCell ref="H31:I32"/>
    <mergeCell ref="H29:I29"/>
    <mergeCell ref="A40:G40"/>
    <mergeCell ref="H40:I40"/>
    <mergeCell ref="C38:G38"/>
    <mergeCell ref="A39:G39"/>
    <mergeCell ref="C36:G36"/>
    <mergeCell ref="C37:G37"/>
    <mergeCell ref="H37:I37"/>
    <mergeCell ref="B5:L5"/>
    <mergeCell ref="C23:G23"/>
    <mergeCell ref="H23:I23"/>
    <mergeCell ref="C24:G24"/>
    <mergeCell ref="H24:I24"/>
    <mergeCell ref="K8:L8"/>
    <mergeCell ref="A11:B12"/>
    <mergeCell ref="C11:G12"/>
    <mergeCell ref="H11:I12"/>
    <mergeCell ref="C10:G10"/>
    <mergeCell ref="C13:G13"/>
    <mergeCell ref="H7:L7"/>
    <mergeCell ref="A7:A9"/>
    <mergeCell ref="B7:B9"/>
    <mergeCell ref="C7:G9"/>
    <mergeCell ref="C14:G14"/>
    <mergeCell ref="H16:I16"/>
    <mergeCell ref="C16:G16"/>
    <mergeCell ref="A31:A32"/>
    <mergeCell ref="B31:B32"/>
    <mergeCell ref="C31:G32"/>
    <mergeCell ref="C25:G25"/>
    <mergeCell ref="C26:G26"/>
    <mergeCell ref="C30:G30"/>
    <mergeCell ref="C27:G27"/>
    <mergeCell ref="C29:G29"/>
    <mergeCell ref="C28:G28"/>
    <mergeCell ref="C21:G21"/>
    <mergeCell ref="C22:G22"/>
    <mergeCell ref="H26:I26"/>
    <mergeCell ref="H25:I25"/>
    <mergeCell ref="A17:G17"/>
    <mergeCell ref="A18:B20"/>
    <mergeCell ref="C18:G20"/>
    <mergeCell ref="H18:I20"/>
  </mergeCells>
  <pageMargins left="0.70866141732283472" right="0.70866141732283472" top="0.6692913385826772" bottom="0.39370078740157483" header="0.31496062992125984" footer="0.31496062992125984"/>
  <pageSetup paperSize="9" orientation="portrait" r:id="rId1"/>
  <headerFooter>
    <oddFooter>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URZAD GMINY STARE BABICE</dc:creator>
  <cp:lastModifiedBy>IS</cp:lastModifiedBy>
  <cp:lastPrinted>2012-08-29T09:59:48Z</cp:lastPrinted>
  <dcterms:created xsi:type="dcterms:W3CDTF">2009-11-12T07:30:56Z</dcterms:created>
  <dcterms:modified xsi:type="dcterms:W3CDTF">2012-08-29T10:01:03Z</dcterms:modified>
</cp:coreProperties>
</file>