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<sst xmlns="http://schemas.openxmlformats.org/spreadsheetml/2006/main" count="86" uniqueCount="37">
  <si>
    <t xml:space="preserve"> </t>
  </si>
  <si>
    <t>Klasyfikacja</t>
  </si>
  <si>
    <t>N a z w a</t>
  </si>
  <si>
    <t>Plan dochdów</t>
  </si>
  <si>
    <t>Wykonanie dochodów</t>
  </si>
  <si>
    <t>Plan wydatków</t>
  </si>
  <si>
    <t>Wykonanie wydatków</t>
  </si>
  <si>
    <t>Dz</t>
  </si>
  <si>
    <t>Rozdz</t>
  </si>
  <si>
    <t>Dotacje celowe otrzymane z budżetu państwa na realizację zadań bieżących z zakresu administracji rządowej oraz innych zadań zleconych gminie /związkom gmin/ ustawami</t>
  </si>
  <si>
    <t>Urzędy wojewódzkie</t>
  </si>
  <si>
    <t>Administracja publiczna</t>
  </si>
  <si>
    <t>Urzędy naczelnych organów władzy państwowej, kontroli i ochrony prawa</t>
  </si>
  <si>
    <t>Składki na ubezpieczenie zdrowotne opłacane za osoby pobierające niektóre świadczenia z pomocy społecznej oraz niektóre świadczenia rodzinne</t>
  </si>
  <si>
    <t>Pomoc społeczna</t>
  </si>
  <si>
    <t xml:space="preserve">                    OGÓŁEM</t>
  </si>
  <si>
    <t>010</t>
  </si>
  <si>
    <t>01095</t>
  </si>
  <si>
    <t>Pozostała działalność</t>
  </si>
  <si>
    <t>Rolnictwo i łowiectwo</t>
  </si>
  <si>
    <t>Wydatki związane z realizacja zadań statutowych jednostek budżetowych</t>
  </si>
  <si>
    <t>Wynagrodzenia i składki od nich naliczane</t>
  </si>
  <si>
    <t>Świadczenia na rzecz osób fizycznych</t>
  </si>
  <si>
    <t>Świadczenia rodzinne, świadczenia z funduszu alimentacyjnego oraz składki na ubezpieczenie emerytalne i rentowe z ubezpieczenia społecznego</t>
  </si>
  <si>
    <t>Usługi opiekuńcze i specjalistyczne usługi opiekuńcze</t>
  </si>
  <si>
    <t>Dochody bieżące</t>
  </si>
  <si>
    <t>Wydatki bieżące w tym:</t>
  </si>
  <si>
    <t>Wydatki związane z realizacją ich zadań statutowych jednostek budżetowych</t>
  </si>
  <si>
    <t>Wydatki jednostek budżetowych</t>
  </si>
  <si>
    <t>Obrona narodowa</t>
  </si>
  <si>
    <t>Pozostałe wydatki obronne</t>
  </si>
  <si>
    <t xml:space="preserve">Dochody bieżące </t>
  </si>
  <si>
    <t>Wydatki związane z realizacja ich zadań statutowych jednostek budżetowych</t>
  </si>
  <si>
    <t>Tabela Nr 4</t>
  </si>
  <si>
    <t>Usuwanie skutków klesk żywiołowych</t>
  </si>
  <si>
    <t>Wybory do Sejmu i Senatu</t>
  </si>
  <si>
    <t>INFORMACJA Z WYKONANIA PLANU DOCHODÓW I WYDATKÓW ZADAŃ Z ZAKRESU ADMINISTRACJI RZĄDOWEJ I INNYCH ZADAŃ ZLECONYCH USTAWAMI GMINIE  2011 ROK 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</si>
</sst>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_ ;\-#,##0.00\ "/>
    <numFmt numFmtId="167" formatCode="0.000"/>
    <numFmt numFmtId="168" formatCode="0.0"/>
    <numFmt numFmtId="169" formatCode="0.0000"/>
    <numFmt numFmtId="170" formatCode="#,##0.00;[Red]#,##0.00"/>
  </numFmts>
  <fonts count="39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5" xfId="42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7" xfId="0" applyFont="1" applyFill="1" applyBorder="1" applyAlignment="1" quotePrefix="1">
      <alignment horizontal="center" vertical="center" wrapText="1"/>
    </xf>
    <xf numFmtId="0" fontId="1" fillId="33" borderId="18" xfId="0" applyFont="1" applyFill="1" applyBorder="1" applyAlignment="1" quotePrefix="1">
      <alignment wrapText="1"/>
    </xf>
    <xf numFmtId="0" fontId="1" fillId="33" borderId="18" xfId="0" applyFont="1" applyFill="1" applyBorder="1" applyAlignment="1">
      <alignment wrapText="1"/>
    </xf>
    <xf numFmtId="2" fontId="1" fillId="33" borderId="18" xfId="0" applyNumberFormat="1" applyFont="1" applyFill="1" applyBorder="1" applyAlignment="1">
      <alignment horizontal="right" wrapText="1"/>
    </xf>
    <xf numFmtId="2" fontId="1" fillId="33" borderId="19" xfId="42" applyNumberFormat="1" applyFont="1" applyFill="1" applyBorder="1" applyAlignment="1">
      <alignment horizontal="right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 quotePrefix="1">
      <alignment wrapText="1"/>
    </xf>
    <xf numFmtId="0" fontId="3" fillId="0" borderId="18" xfId="0" applyFont="1" applyFill="1" applyBorder="1" applyAlignment="1">
      <alignment vertical="center" wrapText="1"/>
    </xf>
    <xf numFmtId="2" fontId="3" fillId="0" borderId="18" xfId="0" applyNumberFormat="1" applyFont="1" applyBorder="1" applyAlignment="1">
      <alignment horizontal="right" vertical="center" wrapText="1"/>
    </xf>
    <xf numFmtId="2" fontId="3" fillId="0" borderId="18" xfId="42" applyNumberFormat="1" applyFont="1" applyBorder="1" applyAlignment="1">
      <alignment horizontal="right" vertical="center" wrapText="1"/>
    </xf>
    <xf numFmtId="2" fontId="3" fillId="0" borderId="19" xfId="42" applyNumberFormat="1" applyFont="1" applyBorder="1" applyAlignment="1">
      <alignment horizontal="right" vertical="center" wrapText="1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1" xfId="0" applyFont="1" applyBorder="1" applyAlignment="1" quotePrefix="1">
      <alignment horizontal="center" vertical="center" wrapText="1"/>
    </xf>
    <xf numFmtId="0" fontId="2" fillId="0" borderId="21" xfId="0" applyFont="1" applyBorder="1" applyAlignment="1">
      <alignment wrapText="1"/>
    </xf>
    <xf numFmtId="2" fontId="2" fillId="0" borderId="21" xfId="42" applyNumberFormat="1" applyFont="1" applyBorder="1" applyAlignment="1">
      <alignment horizontal="right" wrapText="1"/>
    </xf>
    <xf numFmtId="2" fontId="1" fillId="0" borderId="21" xfId="0" applyNumberFormat="1" applyFont="1" applyBorder="1" applyAlignment="1">
      <alignment horizontal="right" wrapText="1"/>
    </xf>
    <xf numFmtId="2" fontId="1" fillId="0" borderId="22" xfId="0" applyNumberFormat="1" applyFont="1" applyBorder="1" applyAlignment="1">
      <alignment horizontal="right" wrapText="1"/>
    </xf>
    <xf numFmtId="0" fontId="2" fillId="0" borderId="23" xfId="0" applyFont="1" applyBorder="1" applyAlignment="1" quotePrefix="1">
      <alignment horizontal="center" vertical="center" wrapText="1"/>
    </xf>
    <xf numFmtId="0" fontId="2" fillId="0" borderId="24" xfId="0" applyFont="1" applyBorder="1" applyAlignment="1" quotePrefix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2" fontId="2" fillId="0" borderId="24" xfId="42" applyNumberFormat="1" applyFont="1" applyBorder="1" applyAlignment="1">
      <alignment horizontal="right" wrapText="1"/>
    </xf>
    <xf numFmtId="2" fontId="1" fillId="0" borderId="24" xfId="0" applyNumberFormat="1" applyFont="1" applyBorder="1" applyAlignment="1">
      <alignment horizontal="right" wrapText="1"/>
    </xf>
    <xf numFmtId="2" fontId="1" fillId="0" borderId="25" xfId="0" applyNumberFormat="1" applyFont="1" applyBorder="1" applyAlignment="1">
      <alignment horizontal="right" wrapText="1"/>
    </xf>
    <xf numFmtId="0" fontId="4" fillId="0" borderId="26" xfId="0" applyFont="1" applyBorder="1" applyAlignment="1">
      <alignment horizontal="left" vertical="center" wrapText="1"/>
    </xf>
    <xf numFmtId="2" fontId="2" fillId="0" borderId="27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right" wrapText="1"/>
    </xf>
    <xf numFmtId="2" fontId="2" fillId="0" borderId="25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right" wrapText="1"/>
    </xf>
    <xf numFmtId="2" fontId="1" fillId="0" borderId="18" xfId="42" applyNumberFormat="1" applyFont="1" applyBorder="1" applyAlignment="1">
      <alignment horizontal="right" wrapText="1"/>
    </xf>
    <xf numFmtId="2" fontId="2" fillId="0" borderId="18" xfId="42" applyNumberFormat="1" applyFont="1" applyBorder="1" applyAlignment="1">
      <alignment horizontal="right" wrapText="1"/>
    </xf>
    <xf numFmtId="2" fontId="2" fillId="0" borderId="19" xfId="42" applyNumberFormat="1" applyFont="1" applyBorder="1" applyAlignment="1">
      <alignment horizontal="right" wrapText="1"/>
    </xf>
    <xf numFmtId="0" fontId="1" fillId="33" borderId="17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2" fontId="3" fillId="0" borderId="18" xfId="0" applyNumberFormat="1" applyFont="1" applyBorder="1" applyAlignment="1">
      <alignment horizontal="right" wrapText="1"/>
    </xf>
    <xf numFmtId="2" fontId="3" fillId="0" borderId="18" xfId="42" applyNumberFormat="1" applyFont="1" applyBorder="1" applyAlignment="1">
      <alignment horizontal="right" wrapText="1"/>
    </xf>
    <xf numFmtId="2" fontId="3" fillId="0" borderId="19" xfId="42" applyNumberFormat="1" applyFont="1" applyBorder="1" applyAlignment="1">
      <alignment horizontal="right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0" borderId="24" xfId="0" applyFont="1" applyBorder="1" applyAlignment="1">
      <alignment wrapText="1"/>
    </xf>
    <xf numFmtId="2" fontId="1" fillId="0" borderId="24" xfId="42" applyNumberFormat="1" applyFont="1" applyBorder="1" applyAlignment="1">
      <alignment horizontal="right" wrapText="1"/>
    </xf>
    <xf numFmtId="2" fontId="2" fillId="0" borderId="25" xfId="42" applyNumberFormat="1" applyFont="1" applyBorder="1" applyAlignment="1">
      <alignment horizontal="right" wrapText="1"/>
    </xf>
    <xf numFmtId="0" fontId="4" fillId="0" borderId="29" xfId="0" applyFont="1" applyBorder="1" applyAlignment="1">
      <alignment horizontal="left" vertical="center" wrapText="1"/>
    </xf>
    <xf numFmtId="2" fontId="2" fillId="0" borderId="27" xfId="42" applyNumberFormat="1" applyFont="1" applyBorder="1" applyAlignment="1">
      <alignment horizontal="right" wrapText="1"/>
    </xf>
    <xf numFmtId="2" fontId="2" fillId="0" borderId="28" xfId="42" applyNumberFormat="1" applyFont="1" applyBorder="1" applyAlignment="1">
      <alignment horizontal="right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2" fontId="2" fillId="0" borderId="18" xfId="0" applyNumberFormat="1" applyFont="1" applyBorder="1" applyAlignment="1">
      <alignment horizontal="right" wrapText="1"/>
    </xf>
    <xf numFmtId="2" fontId="2" fillId="0" borderId="18" xfId="0" applyNumberFormat="1" applyFont="1" applyBorder="1" applyAlignment="1">
      <alignment horizontal="center" wrapText="1"/>
    </xf>
    <xf numFmtId="0" fontId="3" fillId="34" borderId="17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1" fillId="34" borderId="18" xfId="0" applyFont="1" applyFill="1" applyBorder="1" applyAlignment="1">
      <alignment horizontal="left" vertical="center" wrapText="1"/>
    </xf>
    <xf numFmtId="2" fontId="1" fillId="34" borderId="18" xfId="0" applyNumberFormat="1" applyFont="1" applyFill="1" applyBorder="1" applyAlignment="1">
      <alignment horizontal="right" wrapText="1"/>
    </xf>
    <xf numFmtId="0" fontId="3" fillId="35" borderId="17" xfId="0" applyFont="1" applyFill="1" applyBorder="1" applyAlignment="1">
      <alignment wrapText="1"/>
    </xf>
    <xf numFmtId="0" fontId="3" fillId="35" borderId="18" xfId="0" applyFont="1" applyFill="1" applyBorder="1" applyAlignment="1">
      <alignment wrapText="1"/>
    </xf>
    <xf numFmtId="0" fontId="3" fillId="0" borderId="18" xfId="0" applyFont="1" applyBorder="1" applyAlignment="1">
      <alignment vertical="top" wrapText="1"/>
    </xf>
    <xf numFmtId="2" fontId="3" fillId="35" borderId="18" xfId="0" applyNumberFormat="1" applyFont="1" applyFill="1" applyBorder="1" applyAlignment="1">
      <alignment horizontal="right" wrapText="1"/>
    </xf>
    <xf numFmtId="2" fontId="3" fillId="35" borderId="19" xfId="0" applyNumberFormat="1" applyFont="1" applyFill="1" applyBorder="1" applyAlignment="1">
      <alignment horizontal="right" wrapText="1"/>
    </xf>
    <xf numFmtId="0" fontId="2" fillId="35" borderId="17" xfId="0" applyFon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2" fillId="0" borderId="24" xfId="0" applyFont="1" applyBorder="1" applyAlignment="1">
      <alignment vertical="center" wrapText="1"/>
    </xf>
    <xf numFmtId="2" fontId="2" fillId="35" borderId="18" xfId="0" applyNumberFormat="1" applyFont="1" applyFill="1" applyBorder="1" applyAlignment="1">
      <alignment horizontal="right" wrapText="1"/>
    </xf>
    <xf numFmtId="2" fontId="2" fillId="35" borderId="18" xfId="42" applyNumberFormat="1" applyFont="1" applyFill="1" applyBorder="1" applyAlignment="1">
      <alignment horizontal="right" wrapText="1"/>
    </xf>
    <xf numFmtId="2" fontId="1" fillId="35" borderId="18" xfId="42" applyNumberFormat="1" applyFont="1" applyFill="1" applyBorder="1" applyAlignment="1">
      <alignment horizontal="right" wrapText="1"/>
    </xf>
    <xf numFmtId="2" fontId="1" fillId="35" borderId="19" xfId="42" applyNumberFormat="1" applyFont="1" applyFill="1" applyBorder="1" applyAlignment="1">
      <alignment horizontal="right" wrapText="1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2" fontId="2" fillId="35" borderId="27" xfId="0" applyNumberFormat="1" applyFont="1" applyFill="1" applyBorder="1" applyAlignment="1">
      <alignment horizontal="right" wrapText="1"/>
    </xf>
    <xf numFmtId="2" fontId="2" fillId="35" borderId="28" xfId="42" applyNumberFormat="1" applyFont="1" applyFill="1" applyBorder="1" applyAlignment="1">
      <alignment horizontal="right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2" fontId="3" fillId="0" borderId="19" xfId="0" applyNumberFormat="1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right" wrapText="1"/>
    </xf>
    <xf numFmtId="2" fontId="2" fillId="0" borderId="27" xfId="0" applyNumberFormat="1" applyFont="1" applyBorder="1" applyAlignment="1">
      <alignment horizontal="right" wrapText="1"/>
    </xf>
    <xf numFmtId="2" fontId="1" fillId="0" borderId="18" xfId="42" applyNumberFormat="1" applyFont="1" applyBorder="1" applyAlignment="1">
      <alignment horizontal="right" vertical="center" wrapText="1"/>
    </xf>
    <xf numFmtId="2" fontId="1" fillId="0" borderId="19" xfId="42" applyNumberFormat="1" applyFont="1" applyBorder="1" applyAlignment="1">
      <alignment horizontal="right" vertical="center" wrapText="1"/>
    </xf>
    <xf numFmtId="2" fontId="4" fillId="0" borderId="18" xfId="42" applyNumberFormat="1" applyFont="1" applyBorder="1" applyAlignment="1">
      <alignment horizontal="right" vertical="center" wrapText="1"/>
    </xf>
    <xf numFmtId="2" fontId="4" fillId="0" borderId="19" xfId="42" applyNumberFormat="1" applyFont="1" applyBorder="1" applyAlignment="1">
      <alignment horizontal="right" vertical="center" wrapText="1"/>
    </xf>
    <xf numFmtId="2" fontId="1" fillId="34" borderId="19" xfId="0" applyNumberFormat="1" applyFont="1" applyFill="1" applyBorder="1" applyAlignment="1">
      <alignment horizontal="right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wrapText="1"/>
    </xf>
    <xf numFmtId="0" fontId="1" fillId="33" borderId="31" xfId="0" applyFont="1" applyFill="1" applyBorder="1" applyAlignment="1">
      <alignment vertical="center" wrapText="1"/>
    </xf>
    <xf numFmtId="2" fontId="1" fillId="33" borderId="3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3" fillId="35" borderId="17" xfId="0" applyFont="1" applyFill="1" applyBorder="1" applyAlignment="1">
      <alignment vertical="center" wrapText="1"/>
    </xf>
    <xf numFmtId="0" fontId="3" fillId="35" borderId="18" xfId="0" applyFont="1" applyFill="1" applyBorder="1" applyAlignment="1">
      <alignment vertical="center" wrapText="1"/>
    </xf>
    <xf numFmtId="49" fontId="3" fillId="35" borderId="24" xfId="0" applyNumberFormat="1" applyFont="1" applyFill="1" applyBorder="1" applyAlignment="1">
      <alignment vertical="center" wrapText="1"/>
    </xf>
    <xf numFmtId="2" fontId="3" fillId="35" borderId="18" xfId="42" applyNumberFormat="1" applyFont="1" applyFill="1" applyBorder="1" applyAlignment="1">
      <alignment horizontal="right" wrapText="1"/>
    </xf>
    <xf numFmtId="2" fontId="3" fillId="35" borderId="19" xfId="42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Border="1" applyAlignment="1">
      <alignment horizontal="left" wrapText="1"/>
    </xf>
    <xf numFmtId="2" fontId="2" fillId="0" borderId="18" xfId="0" applyNumberFormat="1" applyFont="1" applyFill="1" applyBorder="1" applyAlignment="1">
      <alignment horizontal="right" wrapText="1"/>
    </xf>
    <xf numFmtId="2" fontId="2" fillId="0" borderId="18" xfId="42" applyNumberFormat="1" applyFont="1" applyFill="1" applyBorder="1" applyAlignment="1">
      <alignment horizontal="right" wrapText="1"/>
    </xf>
    <xf numFmtId="2" fontId="2" fillId="0" borderId="19" xfId="0" applyNumberFormat="1" applyFont="1" applyFill="1" applyBorder="1" applyAlignment="1">
      <alignment horizontal="right" wrapText="1"/>
    </xf>
    <xf numFmtId="0" fontId="2" fillId="0" borderId="26" xfId="0" applyFont="1" applyBorder="1" applyAlignment="1">
      <alignment horizontal="left" vertical="center" wrapText="1"/>
    </xf>
    <xf numFmtId="2" fontId="1" fillId="0" borderId="27" xfId="0" applyNumberFormat="1" applyFont="1" applyFill="1" applyBorder="1" applyAlignment="1">
      <alignment horizontal="right" wrapText="1"/>
    </xf>
    <xf numFmtId="2" fontId="1" fillId="0" borderId="28" xfId="42" applyNumberFormat="1" applyFont="1" applyFill="1" applyBorder="1" applyAlignment="1">
      <alignment horizontal="right" wrapText="1"/>
    </xf>
    <xf numFmtId="2" fontId="1" fillId="0" borderId="18" xfId="0" applyNumberFormat="1" applyFont="1" applyFill="1" applyBorder="1" applyAlignment="1">
      <alignment horizontal="right" wrapText="1"/>
    </xf>
    <xf numFmtId="2" fontId="1" fillId="0" borderId="18" xfId="42" applyNumberFormat="1" applyFont="1" applyFill="1" applyBorder="1" applyAlignment="1">
      <alignment horizontal="right" wrapText="1"/>
    </xf>
    <xf numFmtId="2" fontId="2" fillId="0" borderId="19" xfId="42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right" wrapText="1"/>
    </xf>
    <xf numFmtId="2" fontId="2" fillId="0" borderId="12" xfId="42" applyNumberFormat="1" applyFont="1" applyFill="1" applyBorder="1" applyAlignment="1">
      <alignment horizontal="right" wrapText="1"/>
    </xf>
    <xf numFmtId="2" fontId="2" fillId="0" borderId="32" xfId="42" applyNumberFormat="1" applyFont="1" applyFill="1" applyBorder="1" applyAlignment="1">
      <alignment horizontal="right" wrapText="1"/>
    </xf>
    <xf numFmtId="49" fontId="3" fillId="35" borderId="18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29" xfId="0" applyFont="1" applyBorder="1" applyAlignment="1">
      <alignment wrapText="1"/>
    </xf>
    <xf numFmtId="2" fontId="2" fillId="0" borderId="27" xfId="0" applyNumberFormat="1" applyFont="1" applyFill="1" applyBorder="1" applyAlignment="1">
      <alignment horizontal="right" wrapText="1"/>
    </xf>
    <xf numFmtId="2" fontId="2" fillId="0" borderId="28" xfId="42" applyNumberFormat="1" applyFont="1" applyFill="1" applyBorder="1" applyAlignment="1">
      <alignment horizontal="right" wrapText="1"/>
    </xf>
    <xf numFmtId="0" fontId="3" fillId="35" borderId="11" xfId="0" applyFont="1" applyFill="1" applyBorder="1" applyAlignment="1">
      <alignment wrapText="1"/>
    </xf>
    <xf numFmtId="0" fontId="3" fillId="35" borderId="12" xfId="0" applyFont="1" applyFill="1" applyBorder="1" applyAlignment="1">
      <alignment vertical="center" wrapText="1"/>
    </xf>
    <xf numFmtId="2" fontId="2" fillId="35" borderId="12" xfId="0" applyNumberFormat="1" applyFont="1" applyFill="1" applyBorder="1" applyAlignment="1">
      <alignment horizontal="right" wrapText="1"/>
    </xf>
    <xf numFmtId="2" fontId="2" fillId="35" borderId="12" xfId="42" applyNumberFormat="1" applyFont="1" applyFill="1" applyBorder="1" applyAlignment="1">
      <alignment horizontal="right" wrapText="1"/>
    </xf>
    <xf numFmtId="2" fontId="2" fillId="35" borderId="32" xfId="42" applyNumberFormat="1" applyFont="1" applyFill="1" applyBorder="1" applyAlignment="1">
      <alignment horizontal="right" wrapText="1"/>
    </xf>
    <xf numFmtId="2" fontId="2" fillId="35" borderId="12" xfId="0" applyNumberFormat="1" applyFont="1" applyFill="1" applyBorder="1" applyAlignment="1">
      <alignment horizontal="right" vertical="center" wrapText="1"/>
    </xf>
    <xf numFmtId="2" fontId="2" fillId="35" borderId="12" xfId="42" applyNumberFormat="1" applyFont="1" applyFill="1" applyBorder="1" applyAlignment="1">
      <alignment horizontal="right" vertical="center" wrapText="1"/>
    </xf>
    <xf numFmtId="2" fontId="2" fillId="35" borderId="32" xfId="42" applyNumberFormat="1" applyFont="1" applyFill="1" applyBorder="1" applyAlignment="1">
      <alignment horizontal="right" vertical="center" wrapText="1"/>
    </xf>
    <xf numFmtId="2" fontId="2" fillId="35" borderId="27" xfId="0" applyNumberFormat="1" applyFont="1" applyFill="1" applyBorder="1" applyAlignment="1">
      <alignment horizontal="right" vertical="center" wrapText="1"/>
    </xf>
    <xf numFmtId="2" fontId="2" fillId="35" borderId="28" xfId="42" applyNumberFormat="1" applyFont="1" applyFill="1" applyBorder="1" applyAlignment="1">
      <alignment horizontal="right" vertical="center" wrapText="1"/>
    </xf>
    <xf numFmtId="2" fontId="2" fillId="35" borderId="33" xfId="42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3" fontId="1" fillId="0" borderId="37" xfId="42" applyFont="1" applyBorder="1" applyAlignment="1">
      <alignment horizontal="center" vertical="center" wrapText="1"/>
    </xf>
    <xf numFmtId="43" fontId="2" fillId="0" borderId="38" xfId="42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O17" sqref="O16:S17"/>
    </sheetView>
  </sheetViews>
  <sheetFormatPr defaultColWidth="9.00390625" defaultRowHeight="12.75"/>
  <cols>
    <col min="1" max="1" width="5.125" style="2" customWidth="1"/>
    <col min="2" max="2" width="7.25390625" style="2" customWidth="1"/>
    <col min="3" max="3" width="36.875" style="2" customWidth="1"/>
    <col min="4" max="4" width="12.375" style="2" customWidth="1"/>
    <col min="5" max="5" width="17.00390625" style="3" customWidth="1"/>
    <col min="6" max="6" width="15.00390625" style="2" customWidth="1"/>
    <col min="7" max="7" width="17.00390625" style="2" customWidth="1"/>
    <col min="8" max="16384" width="9.125" style="2" customWidth="1"/>
  </cols>
  <sheetData>
    <row r="1" ht="15">
      <c r="G1" s="3" t="s">
        <v>33</v>
      </c>
    </row>
    <row r="4" spans="1:7" s="4" customFormat="1" ht="14.25">
      <c r="A4" s="146" t="s">
        <v>36</v>
      </c>
      <c r="B4" s="147"/>
      <c r="C4" s="147"/>
      <c r="D4" s="147"/>
      <c r="E4" s="147"/>
      <c r="F4" s="147"/>
      <c r="G4" s="147"/>
    </row>
    <row r="5" spans="1:7" s="4" customFormat="1" ht="14.25">
      <c r="A5" s="147"/>
      <c r="B5" s="147"/>
      <c r="C5" s="147"/>
      <c r="D5" s="147"/>
      <c r="E5" s="147"/>
      <c r="F5" s="147"/>
      <c r="G5" s="147"/>
    </row>
    <row r="6" s="4" customFormat="1" ht="14.25">
      <c r="E6" s="5"/>
    </row>
    <row r="7" s="4" customFormat="1" ht="14.25">
      <c r="E7" s="5"/>
    </row>
    <row r="8" ht="15.75" thickBot="1"/>
    <row r="9" spans="1:7" ht="15">
      <c r="A9" s="152" t="s">
        <v>1</v>
      </c>
      <c r="B9" s="153"/>
      <c r="C9" s="148" t="s">
        <v>2</v>
      </c>
      <c r="D9" s="148" t="s">
        <v>3</v>
      </c>
      <c r="E9" s="155" t="s">
        <v>4</v>
      </c>
      <c r="F9" s="148" t="s">
        <v>5</v>
      </c>
      <c r="G9" s="150" t="s">
        <v>6</v>
      </c>
    </row>
    <row r="10" spans="1:7" ht="15.75" thickBot="1">
      <c r="A10" s="6" t="s">
        <v>7</v>
      </c>
      <c r="B10" s="7" t="s">
        <v>8</v>
      </c>
      <c r="C10" s="154"/>
      <c r="D10" s="154"/>
      <c r="E10" s="156"/>
      <c r="F10" s="149"/>
      <c r="G10" s="151"/>
    </row>
    <row r="11" spans="1:7" ht="15.75" thickBot="1">
      <c r="A11" s="8">
        <v>1</v>
      </c>
      <c r="B11" s="9">
        <v>2</v>
      </c>
      <c r="C11" s="9">
        <v>3</v>
      </c>
      <c r="D11" s="9">
        <v>4</v>
      </c>
      <c r="E11" s="10">
        <v>5</v>
      </c>
      <c r="F11" s="11">
        <v>6</v>
      </c>
      <c r="G11" s="12">
        <v>7</v>
      </c>
    </row>
    <row r="12" spans="1:7" ht="15">
      <c r="A12" s="13" t="s">
        <v>16</v>
      </c>
      <c r="B12" s="14"/>
      <c r="C12" s="15" t="s">
        <v>19</v>
      </c>
      <c r="D12" s="16">
        <f>D14</f>
        <v>16398</v>
      </c>
      <c r="E12" s="16">
        <f>E14</f>
        <v>16396.67</v>
      </c>
      <c r="F12" s="16">
        <f>F16</f>
        <v>16398</v>
      </c>
      <c r="G12" s="17">
        <f>G16</f>
        <v>16396.67</v>
      </c>
    </row>
    <row r="13" spans="1:7" ht="18.75" customHeight="1" thickBot="1">
      <c r="A13" s="18"/>
      <c r="B13" s="19" t="s">
        <v>17</v>
      </c>
      <c r="C13" s="20" t="s">
        <v>18</v>
      </c>
      <c r="D13" s="21">
        <f>D15</f>
        <v>16398</v>
      </c>
      <c r="E13" s="22">
        <f>E15</f>
        <v>16396.67</v>
      </c>
      <c r="F13" s="22">
        <f>SUM(F12:F12)</f>
        <v>16398</v>
      </c>
      <c r="G13" s="23">
        <f>SUM(G12:G12)</f>
        <v>16396.67</v>
      </c>
    </row>
    <row r="14" spans="1:7" ht="59.25" customHeight="1">
      <c r="A14" s="24" t="s">
        <v>16</v>
      </c>
      <c r="B14" s="25" t="s">
        <v>17</v>
      </c>
      <c r="C14" s="26" t="s">
        <v>9</v>
      </c>
      <c r="D14" s="27">
        <v>16398</v>
      </c>
      <c r="E14" s="27">
        <v>16396.67</v>
      </c>
      <c r="F14" s="28"/>
      <c r="G14" s="29"/>
    </row>
    <row r="15" spans="1:7" ht="16.5" customHeight="1">
      <c r="A15" s="30"/>
      <c r="B15" s="31"/>
      <c r="C15" s="32" t="s">
        <v>25</v>
      </c>
      <c r="D15" s="33">
        <f>D14</f>
        <v>16398</v>
      </c>
      <c r="E15" s="33">
        <f>E14</f>
        <v>16396.67</v>
      </c>
      <c r="F15" s="34"/>
      <c r="G15" s="35"/>
    </row>
    <row r="16" spans="1:7" ht="16.5" customHeight="1">
      <c r="A16" s="30"/>
      <c r="B16" s="31"/>
      <c r="C16" s="36" t="s">
        <v>26</v>
      </c>
      <c r="D16" s="37"/>
      <c r="E16" s="38"/>
      <c r="F16" s="34">
        <f>F17</f>
        <v>16398</v>
      </c>
      <c r="G16" s="35">
        <f>G17</f>
        <v>16396.67</v>
      </c>
    </row>
    <row r="17" spans="1:7" ht="16.5" customHeight="1">
      <c r="A17" s="30"/>
      <c r="B17" s="31"/>
      <c r="C17" s="36" t="s">
        <v>28</v>
      </c>
      <c r="D17" s="37"/>
      <c r="E17" s="38"/>
      <c r="F17" s="39">
        <f>F18</f>
        <v>16398</v>
      </c>
      <c r="G17" s="40">
        <f>G18</f>
        <v>16396.67</v>
      </c>
    </row>
    <row r="18" spans="1:7" ht="30">
      <c r="A18" s="41"/>
      <c r="B18" s="42"/>
      <c r="C18" s="43" t="s">
        <v>20</v>
      </c>
      <c r="D18" s="44"/>
      <c r="E18" s="45"/>
      <c r="F18" s="46">
        <v>16398</v>
      </c>
      <c r="G18" s="47">
        <v>16396.67</v>
      </c>
    </row>
    <row r="19" spans="1:7" ht="15">
      <c r="A19" s="48">
        <v>750</v>
      </c>
      <c r="B19" s="15"/>
      <c r="C19" s="15" t="s">
        <v>11</v>
      </c>
      <c r="D19" s="16">
        <f>D20</f>
        <v>59033</v>
      </c>
      <c r="E19" s="16">
        <f>E20</f>
        <v>59033</v>
      </c>
      <c r="F19" s="16">
        <f>F20</f>
        <v>59033</v>
      </c>
      <c r="G19" s="16">
        <f>G20</f>
        <v>59033</v>
      </c>
    </row>
    <row r="20" spans="1:7" ht="15">
      <c r="A20" s="49" t="s">
        <v>0</v>
      </c>
      <c r="B20" s="50">
        <v>75011</v>
      </c>
      <c r="C20" s="50" t="s">
        <v>10</v>
      </c>
      <c r="D20" s="51">
        <f>D21</f>
        <v>59033</v>
      </c>
      <c r="E20" s="52">
        <f>E21</f>
        <v>59033</v>
      </c>
      <c r="F20" s="52">
        <f>F23</f>
        <v>59033</v>
      </c>
      <c r="G20" s="53">
        <f>G23</f>
        <v>59033</v>
      </c>
    </row>
    <row r="21" spans="1:7" ht="60" customHeight="1">
      <c r="A21" s="54"/>
      <c r="B21" s="55"/>
      <c r="C21" s="56" t="s">
        <v>9</v>
      </c>
      <c r="D21" s="34">
        <v>59033</v>
      </c>
      <c r="E21" s="57">
        <v>59033</v>
      </c>
      <c r="F21" s="33"/>
      <c r="G21" s="58"/>
    </row>
    <row r="22" spans="1:7" ht="18" customHeight="1">
      <c r="A22" s="54"/>
      <c r="B22" s="55"/>
      <c r="C22" s="32" t="s">
        <v>25</v>
      </c>
      <c r="D22" s="33">
        <f>D21</f>
        <v>59033</v>
      </c>
      <c r="E22" s="33">
        <f>SUM(E21)</f>
        <v>59033</v>
      </c>
      <c r="F22" s="33"/>
      <c r="G22" s="58"/>
    </row>
    <row r="23" spans="1:7" ht="18" customHeight="1">
      <c r="A23" s="54"/>
      <c r="B23" s="55"/>
      <c r="C23" s="59" t="s">
        <v>26</v>
      </c>
      <c r="D23" s="60"/>
      <c r="E23" s="61"/>
      <c r="F23" s="57">
        <f>F25+F26</f>
        <v>59033</v>
      </c>
      <c r="G23" s="57">
        <f>G25+G26</f>
        <v>59033</v>
      </c>
    </row>
    <row r="24" spans="1:7" ht="18" customHeight="1">
      <c r="A24" s="54"/>
      <c r="B24" s="55"/>
      <c r="C24" s="59" t="s">
        <v>28</v>
      </c>
      <c r="D24" s="60"/>
      <c r="E24" s="61"/>
      <c r="F24" s="33">
        <f>F25+F26</f>
        <v>59033</v>
      </c>
      <c r="G24" s="46">
        <f>G25+G26</f>
        <v>59033</v>
      </c>
    </row>
    <row r="25" spans="1:7" ht="15" customHeight="1">
      <c r="A25" s="62"/>
      <c r="B25" s="63"/>
      <c r="C25" s="63" t="s">
        <v>21</v>
      </c>
      <c r="D25" s="64"/>
      <c r="E25" s="46"/>
      <c r="F25" s="46">
        <v>57263</v>
      </c>
      <c r="G25" s="47">
        <v>57263</v>
      </c>
    </row>
    <row r="26" spans="1:7" ht="30">
      <c r="A26" s="62"/>
      <c r="B26" s="63"/>
      <c r="C26" s="43" t="s">
        <v>27</v>
      </c>
      <c r="D26" s="65"/>
      <c r="E26" s="46"/>
      <c r="F26" s="46">
        <v>1770</v>
      </c>
      <c r="G26" s="47">
        <v>1770</v>
      </c>
    </row>
    <row r="27" spans="1:7" ht="30" customHeight="1">
      <c r="A27" s="66">
        <v>751</v>
      </c>
      <c r="B27" s="67"/>
      <c r="C27" s="68" t="s">
        <v>12</v>
      </c>
      <c r="D27" s="69">
        <f>D28+D34</f>
        <v>22943</v>
      </c>
      <c r="E27" s="69">
        <f>E28+E34</f>
        <v>22833.22</v>
      </c>
      <c r="F27" s="69">
        <f>F28+F34</f>
        <v>22943</v>
      </c>
      <c r="G27" s="69">
        <f>G28+G34</f>
        <v>22833.22</v>
      </c>
    </row>
    <row r="28" spans="1:7" ht="29.25" customHeight="1">
      <c r="A28" s="70"/>
      <c r="B28" s="71">
        <v>75101</v>
      </c>
      <c r="C28" s="72" t="s">
        <v>12</v>
      </c>
      <c r="D28" s="73">
        <f>D30</f>
        <v>2580</v>
      </c>
      <c r="E28" s="73">
        <f>E30</f>
        <v>2491.92</v>
      </c>
      <c r="F28" s="73">
        <f>F31</f>
        <v>2580</v>
      </c>
      <c r="G28" s="74">
        <f>G31</f>
        <v>2491.92</v>
      </c>
    </row>
    <row r="29" spans="1:7" ht="62.25" customHeight="1">
      <c r="A29" s="75"/>
      <c r="B29" s="76"/>
      <c r="C29" s="77" t="s">
        <v>9</v>
      </c>
      <c r="D29" s="78">
        <v>2580</v>
      </c>
      <c r="E29" s="79">
        <v>2491.92</v>
      </c>
      <c r="F29" s="80"/>
      <c r="G29" s="81"/>
    </row>
    <row r="30" spans="1:7" ht="18" customHeight="1">
      <c r="A30" s="75"/>
      <c r="B30" s="76"/>
      <c r="C30" s="82" t="s">
        <v>25</v>
      </c>
      <c r="D30" s="78">
        <f>D29</f>
        <v>2580</v>
      </c>
      <c r="E30" s="79">
        <f>E29</f>
        <v>2491.92</v>
      </c>
      <c r="F30" s="80"/>
      <c r="G30" s="81"/>
    </row>
    <row r="31" spans="1:7" ht="18" customHeight="1">
      <c r="A31" s="75"/>
      <c r="B31" s="76"/>
      <c r="C31" s="83" t="s">
        <v>26</v>
      </c>
      <c r="D31" s="84"/>
      <c r="E31" s="85"/>
      <c r="F31" s="80">
        <f>F32</f>
        <v>2580</v>
      </c>
      <c r="G31" s="81">
        <f>G32</f>
        <v>2491.92</v>
      </c>
    </row>
    <row r="32" spans="1:7" ht="18" customHeight="1">
      <c r="A32" s="75"/>
      <c r="B32" s="76"/>
      <c r="C32" s="83" t="s">
        <v>28</v>
      </c>
      <c r="D32" s="84"/>
      <c r="E32" s="85"/>
      <c r="F32" s="80">
        <f>F33</f>
        <v>2580</v>
      </c>
      <c r="G32" s="81">
        <f>G33</f>
        <v>2491.92</v>
      </c>
    </row>
    <row r="33" spans="1:7" ht="18.75" customHeight="1">
      <c r="A33" s="75"/>
      <c r="B33" s="76"/>
      <c r="C33" s="86" t="s">
        <v>21</v>
      </c>
      <c r="D33" s="78"/>
      <c r="E33" s="79"/>
      <c r="F33" s="79">
        <v>2580</v>
      </c>
      <c r="G33" s="47">
        <v>2491.92</v>
      </c>
    </row>
    <row r="34" spans="1:7" ht="15">
      <c r="A34" s="62"/>
      <c r="B34" s="71">
        <v>75108</v>
      </c>
      <c r="C34" s="87" t="s">
        <v>35</v>
      </c>
      <c r="D34" s="51">
        <f>D36</f>
        <v>20363</v>
      </c>
      <c r="E34" s="51">
        <f>E36</f>
        <v>20341.3</v>
      </c>
      <c r="F34" s="51">
        <f>F37</f>
        <v>20363</v>
      </c>
      <c r="G34" s="88">
        <f>G37</f>
        <v>20341.3</v>
      </c>
    </row>
    <row r="35" spans="1:7" ht="60" customHeight="1">
      <c r="A35" s="62"/>
      <c r="B35" s="63"/>
      <c r="C35" s="55" t="s">
        <v>9</v>
      </c>
      <c r="D35" s="64">
        <v>20363</v>
      </c>
      <c r="E35" s="46">
        <v>20341.3</v>
      </c>
      <c r="F35" s="46"/>
      <c r="G35" s="47"/>
    </row>
    <row r="36" spans="1:7" ht="18" customHeight="1">
      <c r="A36" s="62"/>
      <c r="B36" s="63"/>
      <c r="C36" s="82" t="s">
        <v>25</v>
      </c>
      <c r="D36" s="89">
        <f>D35</f>
        <v>20363</v>
      </c>
      <c r="E36" s="46">
        <f>E35</f>
        <v>20341.3</v>
      </c>
      <c r="F36" s="46"/>
      <c r="G36" s="47"/>
    </row>
    <row r="37" spans="1:7" ht="18" customHeight="1">
      <c r="A37" s="62"/>
      <c r="B37" s="63"/>
      <c r="C37" s="83" t="s">
        <v>26</v>
      </c>
      <c r="D37" s="90"/>
      <c r="E37" s="61"/>
      <c r="F37" s="91">
        <f>F38+F39</f>
        <v>20363</v>
      </c>
      <c r="G37" s="92">
        <f>G38+G39</f>
        <v>20341.3</v>
      </c>
    </row>
    <row r="38" spans="1:7" ht="18" customHeight="1">
      <c r="A38" s="62"/>
      <c r="B38" s="63"/>
      <c r="C38" s="83" t="s">
        <v>28</v>
      </c>
      <c r="D38" s="90"/>
      <c r="E38" s="61"/>
      <c r="F38" s="93">
        <f>F40+F41</f>
        <v>10923</v>
      </c>
      <c r="G38" s="94">
        <f>G40+G41</f>
        <v>10901.3</v>
      </c>
    </row>
    <row r="39" spans="1:7" ht="16.5" customHeight="1">
      <c r="A39" s="62"/>
      <c r="B39" s="63"/>
      <c r="C39" s="55" t="s">
        <v>22</v>
      </c>
      <c r="D39" s="64"/>
      <c r="E39" s="46"/>
      <c r="F39" s="46">
        <v>9440</v>
      </c>
      <c r="G39" s="47">
        <v>9440</v>
      </c>
    </row>
    <row r="40" spans="1:7" ht="15" customHeight="1">
      <c r="A40" s="62"/>
      <c r="B40" s="63"/>
      <c r="C40" s="63" t="s">
        <v>21</v>
      </c>
      <c r="D40" s="64"/>
      <c r="E40" s="46"/>
      <c r="F40" s="46">
        <v>7564</v>
      </c>
      <c r="G40" s="47">
        <v>7545.76</v>
      </c>
    </row>
    <row r="41" spans="1:7" ht="28.5" customHeight="1">
      <c r="A41" s="62"/>
      <c r="B41" s="63"/>
      <c r="C41" s="43" t="s">
        <v>20</v>
      </c>
      <c r="D41" s="64"/>
      <c r="E41" s="46"/>
      <c r="F41" s="46">
        <v>3359</v>
      </c>
      <c r="G41" s="47">
        <v>3355.54</v>
      </c>
    </row>
    <row r="42" spans="1:7" ht="15">
      <c r="A42" s="66">
        <v>752</v>
      </c>
      <c r="B42" s="67"/>
      <c r="C42" s="68" t="s">
        <v>29</v>
      </c>
      <c r="D42" s="69">
        <f>D43</f>
        <v>500</v>
      </c>
      <c r="E42" s="69">
        <f>E43</f>
        <v>500</v>
      </c>
      <c r="F42" s="69">
        <f>F46</f>
        <v>500</v>
      </c>
      <c r="G42" s="95">
        <f>G43</f>
        <v>500</v>
      </c>
    </row>
    <row r="43" spans="1:7" ht="15">
      <c r="A43" s="70"/>
      <c r="B43" s="71">
        <v>75212</v>
      </c>
      <c r="C43" s="72" t="s">
        <v>30</v>
      </c>
      <c r="D43" s="73">
        <f>D45</f>
        <v>500</v>
      </c>
      <c r="E43" s="73">
        <f>E45</f>
        <v>500</v>
      </c>
      <c r="F43" s="73">
        <f>F46</f>
        <v>500</v>
      </c>
      <c r="G43" s="74">
        <f>G46</f>
        <v>500</v>
      </c>
    </row>
    <row r="44" spans="1:7" ht="60.75" customHeight="1">
      <c r="A44" s="75"/>
      <c r="B44" s="76"/>
      <c r="C44" s="77" t="s">
        <v>9</v>
      </c>
      <c r="D44" s="78">
        <v>500</v>
      </c>
      <c r="E44" s="79">
        <v>500</v>
      </c>
      <c r="F44" s="80"/>
      <c r="G44" s="81"/>
    </row>
    <row r="45" spans="1:7" ht="18" customHeight="1">
      <c r="A45" s="75"/>
      <c r="B45" s="76"/>
      <c r="C45" s="82" t="s">
        <v>25</v>
      </c>
      <c r="D45" s="78">
        <f>D44</f>
        <v>500</v>
      </c>
      <c r="E45" s="79">
        <f>E44</f>
        <v>500</v>
      </c>
      <c r="F45" s="80"/>
      <c r="G45" s="81"/>
    </row>
    <row r="46" spans="1:7" ht="18" customHeight="1">
      <c r="A46" s="75"/>
      <c r="B46" s="76"/>
      <c r="C46" s="83" t="s">
        <v>26</v>
      </c>
      <c r="D46" s="84"/>
      <c r="E46" s="85"/>
      <c r="F46" s="80">
        <f>F47</f>
        <v>500</v>
      </c>
      <c r="G46" s="81">
        <f>G47</f>
        <v>500</v>
      </c>
    </row>
    <row r="47" spans="1:7" ht="18" customHeight="1">
      <c r="A47" s="75"/>
      <c r="B47" s="76"/>
      <c r="C47" s="83" t="s">
        <v>28</v>
      </c>
      <c r="D47" s="84"/>
      <c r="E47" s="85"/>
      <c r="F47" s="80">
        <f>F48</f>
        <v>500</v>
      </c>
      <c r="G47" s="81">
        <f>G48</f>
        <v>500</v>
      </c>
    </row>
    <row r="48" spans="1:7" ht="32.25" customHeight="1">
      <c r="A48" s="75"/>
      <c r="B48" s="76"/>
      <c r="C48" s="43" t="s">
        <v>20</v>
      </c>
      <c r="D48" s="78"/>
      <c r="E48" s="79"/>
      <c r="F48" s="79">
        <v>500</v>
      </c>
      <c r="G48" s="47">
        <v>500</v>
      </c>
    </row>
    <row r="49" spans="1:8" ht="28.5" customHeight="1" thickBot="1">
      <c r="A49" s="96">
        <v>852</v>
      </c>
      <c r="B49" s="97"/>
      <c r="C49" s="98" t="s">
        <v>14</v>
      </c>
      <c r="D49" s="99">
        <f>D50+D58+D64+D70+D76</f>
        <v>2226900</v>
      </c>
      <c r="E49" s="99">
        <f>E50+E58+E64+E70+E76</f>
        <v>2225030.27</v>
      </c>
      <c r="F49" s="99">
        <f>F50+F58+F64+F70+F76</f>
        <v>2226900</v>
      </c>
      <c r="G49" s="99">
        <f>G50+G58+G64+G70+G76</f>
        <v>2225030.27</v>
      </c>
      <c r="H49" s="100"/>
    </row>
    <row r="50" spans="1:8" ht="65.25" customHeight="1">
      <c r="A50" s="101"/>
      <c r="B50" s="102">
        <v>85212</v>
      </c>
      <c r="C50" s="103" t="s">
        <v>23</v>
      </c>
      <c r="D50" s="73">
        <f>D51</f>
        <v>2168000</v>
      </c>
      <c r="E50" s="104">
        <f>E51</f>
        <v>2167540.38</v>
      </c>
      <c r="F50" s="104">
        <f>F53</f>
        <v>2168000</v>
      </c>
      <c r="G50" s="105">
        <f>G53</f>
        <v>2167540.38</v>
      </c>
      <c r="H50" s="100"/>
    </row>
    <row r="51" spans="1:7" ht="58.5" customHeight="1">
      <c r="A51" s="106"/>
      <c r="B51" s="107"/>
      <c r="C51" s="108" t="s">
        <v>9</v>
      </c>
      <c r="D51" s="109">
        <v>2168000</v>
      </c>
      <c r="E51" s="110">
        <v>2167540.38</v>
      </c>
      <c r="F51" s="109"/>
      <c r="G51" s="111"/>
    </row>
    <row r="52" spans="1:7" ht="18" customHeight="1">
      <c r="A52" s="106"/>
      <c r="B52" s="107"/>
      <c r="C52" s="43" t="s">
        <v>25</v>
      </c>
      <c r="D52" s="109">
        <f>D51</f>
        <v>2168000</v>
      </c>
      <c r="E52" s="110">
        <f>E51</f>
        <v>2167540.38</v>
      </c>
      <c r="F52" s="109"/>
      <c r="G52" s="111"/>
    </row>
    <row r="53" spans="1:7" ht="18" customHeight="1">
      <c r="A53" s="106"/>
      <c r="B53" s="107"/>
      <c r="C53" s="112" t="s">
        <v>26</v>
      </c>
      <c r="D53" s="113"/>
      <c r="E53" s="114"/>
      <c r="F53" s="109">
        <f>F54</f>
        <v>2168000</v>
      </c>
      <c r="G53" s="109">
        <f>G54</f>
        <v>2167540.38</v>
      </c>
    </row>
    <row r="54" spans="1:7" ht="18" customHeight="1">
      <c r="A54" s="106"/>
      <c r="B54" s="107"/>
      <c r="C54" s="112" t="s">
        <v>28</v>
      </c>
      <c r="D54" s="113"/>
      <c r="E54" s="114"/>
      <c r="F54" s="109">
        <f>F55+F56+F57</f>
        <v>2168000</v>
      </c>
      <c r="G54" s="109">
        <f>G55+G56+G57</f>
        <v>2167540.38</v>
      </c>
    </row>
    <row r="55" spans="1:7" ht="15">
      <c r="A55" s="106"/>
      <c r="B55" s="107"/>
      <c r="C55" s="63" t="s">
        <v>22</v>
      </c>
      <c r="D55" s="115"/>
      <c r="E55" s="116"/>
      <c r="F55" s="109">
        <v>2057917</v>
      </c>
      <c r="G55" s="111">
        <v>2057457.5</v>
      </c>
    </row>
    <row r="56" spans="1:7" ht="15" customHeight="1">
      <c r="A56" s="106"/>
      <c r="B56" s="107"/>
      <c r="C56" s="63" t="s">
        <v>21</v>
      </c>
      <c r="D56" s="109"/>
      <c r="E56" s="110"/>
      <c r="F56" s="110">
        <v>91315</v>
      </c>
      <c r="G56" s="117">
        <v>91314.88</v>
      </c>
    </row>
    <row r="57" spans="1:7" ht="30">
      <c r="A57" s="118"/>
      <c r="B57" s="119"/>
      <c r="C57" s="43" t="s">
        <v>20</v>
      </c>
      <c r="D57" s="120"/>
      <c r="E57" s="121"/>
      <c r="F57" s="121">
        <v>18768</v>
      </c>
      <c r="G57" s="122">
        <v>18768</v>
      </c>
    </row>
    <row r="58" spans="1:7" ht="60" customHeight="1">
      <c r="A58" s="70"/>
      <c r="B58" s="102">
        <v>85213</v>
      </c>
      <c r="C58" s="123" t="s">
        <v>13</v>
      </c>
      <c r="D58" s="73">
        <f>D60</f>
        <v>6900</v>
      </c>
      <c r="E58" s="104">
        <f>E60</f>
        <v>6899.89</v>
      </c>
      <c r="F58" s="104">
        <f>F61</f>
        <v>6900</v>
      </c>
      <c r="G58" s="105">
        <f>G61</f>
        <v>6899.89</v>
      </c>
    </row>
    <row r="59" spans="1:7" s="124" customFormat="1" ht="73.5" customHeight="1">
      <c r="A59" s="106"/>
      <c r="B59" s="107"/>
      <c r="C59" s="55" t="s">
        <v>9</v>
      </c>
      <c r="D59" s="109">
        <v>6900</v>
      </c>
      <c r="E59" s="110">
        <v>6899.89</v>
      </c>
      <c r="F59" s="109"/>
      <c r="G59" s="111"/>
    </row>
    <row r="60" spans="1:7" s="124" customFormat="1" ht="18" customHeight="1">
      <c r="A60" s="106"/>
      <c r="B60" s="107"/>
      <c r="C60" s="55" t="s">
        <v>31</v>
      </c>
      <c r="D60" s="109">
        <f>D59</f>
        <v>6900</v>
      </c>
      <c r="E60" s="110">
        <f>E59</f>
        <v>6899.89</v>
      </c>
      <c r="F60" s="109"/>
      <c r="G60" s="111"/>
    </row>
    <row r="61" spans="1:7" s="124" customFormat="1" ht="18" customHeight="1">
      <c r="A61" s="106"/>
      <c r="B61" s="107"/>
      <c r="C61" s="125" t="s">
        <v>26</v>
      </c>
      <c r="D61" s="126"/>
      <c r="E61" s="127"/>
      <c r="F61" s="109">
        <f>F62</f>
        <v>6900</v>
      </c>
      <c r="G61" s="111">
        <f>G62</f>
        <v>6899.89</v>
      </c>
    </row>
    <row r="62" spans="1:7" s="124" customFormat="1" ht="18" customHeight="1">
      <c r="A62" s="106"/>
      <c r="B62" s="107"/>
      <c r="C62" s="125" t="s">
        <v>28</v>
      </c>
      <c r="D62" s="126"/>
      <c r="E62" s="127"/>
      <c r="F62" s="109">
        <f>F63</f>
        <v>6900</v>
      </c>
      <c r="G62" s="111">
        <f>G63</f>
        <v>6899.89</v>
      </c>
    </row>
    <row r="63" spans="1:7" s="124" customFormat="1" ht="30">
      <c r="A63" s="106"/>
      <c r="B63" s="107"/>
      <c r="C63" s="43" t="s">
        <v>20</v>
      </c>
      <c r="D63" s="109"/>
      <c r="E63" s="110"/>
      <c r="F63" s="110">
        <v>6900</v>
      </c>
      <c r="G63" s="117">
        <v>6899.89</v>
      </c>
    </row>
    <row r="64" spans="1:7" s="124" customFormat="1" ht="34.5" customHeight="1">
      <c r="A64" s="128"/>
      <c r="B64" s="129">
        <v>85228</v>
      </c>
      <c r="C64" s="123" t="s">
        <v>24</v>
      </c>
      <c r="D64" s="73">
        <f>D66</f>
        <v>12300</v>
      </c>
      <c r="E64" s="104">
        <f>E66</f>
        <v>11090</v>
      </c>
      <c r="F64" s="104">
        <f>F67</f>
        <v>12300</v>
      </c>
      <c r="G64" s="105">
        <f>G67</f>
        <v>11090</v>
      </c>
    </row>
    <row r="65" spans="1:7" s="124" customFormat="1" ht="74.25" customHeight="1">
      <c r="A65" s="106"/>
      <c r="B65" s="107"/>
      <c r="C65" s="55" t="s">
        <v>9</v>
      </c>
      <c r="D65" s="130">
        <v>12300</v>
      </c>
      <c r="E65" s="131">
        <v>11090</v>
      </c>
      <c r="F65" s="131"/>
      <c r="G65" s="132"/>
    </row>
    <row r="66" spans="1:7" s="124" customFormat="1" ht="18" customHeight="1">
      <c r="A66" s="106"/>
      <c r="B66" s="107"/>
      <c r="C66" s="82" t="s">
        <v>25</v>
      </c>
      <c r="D66" s="133">
        <f>D65</f>
        <v>12300</v>
      </c>
      <c r="E66" s="134">
        <f>E65</f>
        <v>11090</v>
      </c>
      <c r="F66" s="134"/>
      <c r="G66" s="135"/>
    </row>
    <row r="67" spans="1:7" s="124" customFormat="1" ht="18" customHeight="1">
      <c r="A67" s="106"/>
      <c r="B67" s="107"/>
      <c r="C67" s="83" t="s">
        <v>26</v>
      </c>
      <c r="D67" s="136"/>
      <c r="E67" s="137"/>
      <c r="F67" s="134">
        <f>F68</f>
        <v>12300</v>
      </c>
      <c r="G67" s="135">
        <f>G68</f>
        <v>11090</v>
      </c>
    </row>
    <row r="68" spans="1:7" s="124" customFormat="1" ht="18" customHeight="1">
      <c r="A68" s="106"/>
      <c r="B68" s="107"/>
      <c r="C68" s="83" t="s">
        <v>28</v>
      </c>
      <c r="D68" s="136"/>
      <c r="E68" s="138"/>
      <c r="F68" s="134">
        <f>F69</f>
        <v>12300</v>
      </c>
      <c r="G68" s="135">
        <f>G69</f>
        <v>11090</v>
      </c>
    </row>
    <row r="69" spans="1:7" s="124" customFormat="1" ht="30">
      <c r="A69" s="118"/>
      <c r="B69" s="119"/>
      <c r="C69" s="139" t="s">
        <v>32</v>
      </c>
      <c r="D69" s="130"/>
      <c r="E69" s="131"/>
      <c r="F69" s="131">
        <v>12300</v>
      </c>
      <c r="G69" s="132">
        <v>11090</v>
      </c>
    </row>
    <row r="70" spans="1:7" ht="15">
      <c r="A70" s="62"/>
      <c r="B70" s="71">
        <v>85278</v>
      </c>
      <c r="C70" s="87" t="s">
        <v>34</v>
      </c>
      <c r="D70" s="51">
        <f>D72</f>
        <v>30000</v>
      </c>
      <c r="E70" s="51">
        <f>E72</f>
        <v>30000</v>
      </c>
      <c r="F70" s="51">
        <f>F73</f>
        <v>30000</v>
      </c>
      <c r="G70" s="88">
        <f>G73</f>
        <v>30000</v>
      </c>
    </row>
    <row r="71" spans="1:7" ht="74.25" customHeight="1">
      <c r="A71" s="62"/>
      <c r="B71" s="63"/>
      <c r="C71" s="63" t="s">
        <v>9</v>
      </c>
      <c r="D71" s="64">
        <v>30000</v>
      </c>
      <c r="E71" s="46">
        <v>30000</v>
      </c>
      <c r="F71" s="46"/>
      <c r="G71" s="47"/>
    </row>
    <row r="72" spans="1:7" ht="18" customHeight="1">
      <c r="A72" s="62"/>
      <c r="B72" s="63"/>
      <c r="C72" s="82" t="s">
        <v>25</v>
      </c>
      <c r="D72" s="89">
        <f>D71</f>
        <v>30000</v>
      </c>
      <c r="E72" s="46">
        <f>E71</f>
        <v>30000</v>
      </c>
      <c r="F72" s="46"/>
      <c r="G72" s="47"/>
    </row>
    <row r="73" spans="1:7" ht="18" customHeight="1">
      <c r="A73" s="62"/>
      <c r="B73" s="63"/>
      <c r="C73" s="83" t="s">
        <v>26</v>
      </c>
      <c r="D73" s="90"/>
      <c r="E73" s="61"/>
      <c r="F73" s="91">
        <f>F74</f>
        <v>30000</v>
      </c>
      <c r="G73" s="91">
        <f>G74</f>
        <v>30000</v>
      </c>
    </row>
    <row r="74" spans="1:7" ht="18" customHeight="1">
      <c r="A74" s="62"/>
      <c r="B74" s="63"/>
      <c r="C74" s="83" t="s">
        <v>28</v>
      </c>
      <c r="D74" s="90"/>
      <c r="E74" s="61"/>
      <c r="F74" s="93">
        <f>F75</f>
        <v>30000</v>
      </c>
      <c r="G74" s="93">
        <f>G75</f>
        <v>30000</v>
      </c>
    </row>
    <row r="75" spans="1:7" ht="16.5" customHeight="1">
      <c r="A75" s="62"/>
      <c r="B75" s="63"/>
      <c r="C75" s="55" t="s">
        <v>22</v>
      </c>
      <c r="D75" s="64"/>
      <c r="E75" s="46"/>
      <c r="F75" s="46">
        <v>30000</v>
      </c>
      <c r="G75" s="47">
        <v>30000</v>
      </c>
    </row>
    <row r="76" spans="1:7" ht="15">
      <c r="A76" s="62"/>
      <c r="B76" s="71">
        <v>85295</v>
      </c>
      <c r="C76" s="87" t="s">
        <v>18</v>
      </c>
      <c r="D76" s="51">
        <f>D78</f>
        <v>9700</v>
      </c>
      <c r="E76" s="51">
        <f>E78</f>
        <v>9500</v>
      </c>
      <c r="F76" s="51">
        <f>F79</f>
        <v>9700</v>
      </c>
      <c r="G76" s="88">
        <f>G79</f>
        <v>9500</v>
      </c>
    </row>
    <row r="77" spans="1:7" ht="75" customHeight="1">
      <c r="A77" s="62"/>
      <c r="B77" s="63"/>
      <c r="C77" s="55" t="s">
        <v>9</v>
      </c>
      <c r="D77" s="64">
        <v>9700</v>
      </c>
      <c r="E77" s="46">
        <v>9500</v>
      </c>
      <c r="F77" s="46"/>
      <c r="G77" s="47"/>
    </row>
    <row r="78" spans="1:7" ht="18" customHeight="1">
      <c r="A78" s="62"/>
      <c r="B78" s="63"/>
      <c r="C78" s="140" t="s">
        <v>25</v>
      </c>
      <c r="D78" s="89">
        <f>D77</f>
        <v>9700</v>
      </c>
      <c r="E78" s="46">
        <f>E77</f>
        <v>9500</v>
      </c>
      <c r="F78" s="46"/>
      <c r="G78" s="47"/>
    </row>
    <row r="79" spans="1:7" ht="18" customHeight="1">
      <c r="A79" s="62"/>
      <c r="B79" s="63"/>
      <c r="C79" s="141" t="s">
        <v>26</v>
      </c>
      <c r="D79" s="90"/>
      <c r="E79" s="61"/>
      <c r="F79" s="91">
        <f>F80</f>
        <v>9700</v>
      </c>
      <c r="G79" s="91">
        <f>G80</f>
        <v>9500</v>
      </c>
    </row>
    <row r="80" spans="1:7" ht="18" customHeight="1">
      <c r="A80" s="62"/>
      <c r="B80" s="63"/>
      <c r="C80" s="83" t="s">
        <v>28</v>
      </c>
      <c r="D80" s="90"/>
      <c r="E80" s="61"/>
      <c r="F80" s="93">
        <f>F81</f>
        <v>9700</v>
      </c>
      <c r="G80" s="93">
        <f>G81</f>
        <v>9500</v>
      </c>
    </row>
    <row r="81" spans="1:7" ht="16.5" customHeight="1">
      <c r="A81" s="62"/>
      <c r="B81" s="63"/>
      <c r="C81" s="55" t="s">
        <v>22</v>
      </c>
      <c r="D81" s="64"/>
      <c r="E81" s="46"/>
      <c r="F81" s="46">
        <v>9700</v>
      </c>
      <c r="G81" s="47">
        <v>9500</v>
      </c>
    </row>
    <row r="82" spans="1:7" ht="15.75" thickBot="1">
      <c r="A82" s="142"/>
      <c r="B82" s="143"/>
      <c r="C82" s="144" t="s">
        <v>15</v>
      </c>
      <c r="D82" s="1">
        <f>D12+D19+D27+D42+D49</f>
        <v>2325774</v>
      </c>
      <c r="E82" s="1">
        <f>E12+E19+E27+E42+E49</f>
        <v>2323793.16</v>
      </c>
      <c r="F82" s="1">
        <f>F12+F19+F27+F42+F49</f>
        <v>2325774</v>
      </c>
      <c r="G82" s="1">
        <f>G12+G19+G27+G42+G49</f>
        <v>2323793.16</v>
      </c>
    </row>
    <row r="85" spans="1:4" ht="15">
      <c r="A85" s="145"/>
      <c r="B85" s="145"/>
      <c r="C85" s="145"/>
      <c r="D85" s="145"/>
    </row>
    <row r="86" spans="1:4" ht="15">
      <c r="A86" s="145"/>
      <c r="B86" s="145"/>
      <c r="C86" s="145"/>
      <c r="D86" s="145"/>
    </row>
    <row r="87" spans="1:5" ht="15">
      <c r="A87" s="145"/>
      <c r="B87" s="145"/>
      <c r="C87" s="145"/>
      <c r="D87" s="145"/>
      <c r="E87" s="2"/>
    </row>
  </sheetData>
  <sheetProtection/>
  <mergeCells count="7">
    <mergeCell ref="A4:G5"/>
    <mergeCell ref="F9:F10"/>
    <mergeCell ref="G9:G10"/>
    <mergeCell ref="A9:B9"/>
    <mergeCell ref="C9:C10"/>
    <mergeCell ref="D9:D10"/>
    <mergeCell ref="E9:E10"/>
  </mergeCells>
  <printOptions/>
  <pageMargins left="0.7086614173228346" right="0.7086614173228346" top="0.984251968503937" bottom="0.7086614173228346" header="0.31496062992125984" footer="0.31496062992125984"/>
  <pageSetup horizontalDpi="300" verticalDpi="300" orientation="portrait" paperSize="9" scale="8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LEGAL USER</cp:lastModifiedBy>
  <cp:lastPrinted>2012-04-04T11:20:51Z</cp:lastPrinted>
  <dcterms:created xsi:type="dcterms:W3CDTF">2005-03-31T16:03:49Z</dcterms:created>
  <dcterms:modified xsi:type="dcterms:W3CDTF">2012-04-10T10:22:34Z</dcterms:modified>
  <cp:category/>
  <cp:version/>
  <cp:contentType/>
  <cp:contentStatus/>
</cp:coreProperties>
</file>