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14820" windowHeight="807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L37" i="1"/>
  <c r="K37"/>
  <c r="L21"/>
  <c r="K21"/>
  <c r="J21"/>
  <c r="J34"/>
  <c r="J52" s="1"/>
  <c r="H34"/>
  <c r="H52" s="1"/>
  <c r="L47"/>
  <c r="K47"/>
  <c r="H21"/>
  <c r="L51"/>
  <c r="K51"/>
  <c r="L26"/>
  <c r="K26"/>
  <c r="L52" l="1"/>
  <c r="K52"/>
  <c r="H53"/>
  <c r="J53"/>
  <c r="K53"/>
  <c r="L53"/>
</calcChain>
</file>

<file path=xl/sharedStrings.xml><?xml version="1.0" encoding="utf-8"?>
<sst xmlns="http://schemas.openxmlformats.org/spreadsheetml/2006/main" count="62" uniqueCount="52">
  <si>
    <t xml:space="preserve">Dział </t>
  </si>
  <si>
    <t xml:space="preserve">Rozdział </t>
  </si>
  <si>
    <t>Treść</t>
  </si>
  <si>
    <t>Kwota dotacji /w zł./</t>
  </si>
  <si>
    <t>podmiotowej</t>
  </si>
  <si>
    <t>celowej</t>
  </si>
  <si>
    <t>Nazwa jednostki</t>
  </si>
  <si>
    <t>Gminna Biblioteka</t>
  </si>
  <si>
    <t>Niepubliczne Przedszkole IRENA SOBKOWICZ</t>
  </si>
  <si>
    <t>Niepubliczne Przedszkole KRASNAL</t>
  </si>
  <si>
    <t>Niepubliczne Przedszkole SŁONECZNY DOMEK</t>
  </si>
  <si>
    <t>Niepubliczne Przedszkole JEŻYK</t>
  </si>
  <si>
    <t>Niepubliczne Przedszkole TĘCZA</t>
  </si>
  <si>
    <t>Niepubliczne Przedszkole WESOŁY BRZDĄC</t>
  </si>
  <si>
    <t>Niepubliczne Przedszkole ZACZAROWANY OŁÓWEK</t>
  </si>
  <si>
    <t>Warsztaty artystyczne - tkackie i twórcze</t>
  </si>
  <si>
    <t>Taniec towarzyski dla dzieci i młodzieży</t>
  </si>
  <si>
    <t>Organizacja koncertów w ramach "Festiwalu w Krainie Chopina"</t>
  </si>
  <si>
    <t>Organzacja imprez artystycznych</t>
  </si>
  <si>
    <t>Gminna orkiestra młodzieżowa</t>
  </si>
  <si>
    <t>Prowadzenie chóru Sami Swoi</t>
  </si>
  <si>
    <t>Organizacja imprez sportowych</t>
  </si>
  <si>
    <t>Szkolenia dzieci i młodzieży, rekreacja ruchowa oraz udział w zawodach</t>
  </si>
  <si>
    <t>Ogółem</t>
  </si>
  <si>
    <t>Mzowiecka Izba Rolnicza</t>
  </si>
  <si>
    <t>01030</t>
  </si>
  <si>
    <t>010</t>
  </si>
  <si>
    <t>01008</t>
  </si>
  <si>
    <t>Spółki Wodne</t>
  </si>
  <si>
    <t>150</t>
  </si>
  <si>
    <t>15011</t>
  </si>
  <si>
    <t>Województwo Mazowieckie</t>
  </si>
  <si>
    <t>600</t>
  </si>
  <si>
    <t>60014</t>
  </si>
  <si>
    <t>Powiat warszawski zachodni</t>
  </si>
  <si>
    <t>754</t>
  </si>
  <si>
    <t>75404</t>
  </si>
  <si>
    <t>Komendy wojewódzkie policji</t>
  </si>
  <si>
    <t>Plan</t>
  </si>
  <si>
    <t>Wykonanie</t>
  </si>
  <si>
    <t>Ogółem dotacje dla jednostek sektora finansów publicznych</t>
  </si>
  <si>
    <t>Pomoc dzieciom niepełnosprawnym i ich rodzinom - integracja społeczna</t>
  </si>
  <si>
    <t>Ogółem dotacje dla jednostek nie należących do sektora finansów publicznych</t>
  </si>
  <si>
    <t>Jednostka nie należące do sektora finansów publicznych</t>
  </si>
  <si>
    <t>Jednostka sektora finansów publicznych</t>
  </si>
  <si>
    <t>Zajęcia z zakresu upowszechniania kultury i sztuki</t>
  </si>
  <si>
    <t>Warsztaty twórcze dla dzieci i młodzieży</t>
  </si>
  <si>
    <t>Tabela Nr 5</t>
  </si>
  <si>
    <t>Informacja o dotacjach udzielonych z budżetu podmiotom należącym i nie należącym                                                                               do sektora finansów publicznych w 2011 roku</t>
  </si>
  <si>
    <t>801</t>
  </si>
  <si>
    <t>80104</t>
  </si>
  <si>
    <t>Dmina Izabelin</t>
  </si>
</sst>
</file>

<file path=xl/styles.xml><?xml version="1.0" encoding="utf-8"?>
<styleSheet xmlns="http://schemas.openxmlformats.org/spreadsheetml/2006/main">
  <fonts count="6">
    <font>
      <sz val="11"/>
      <color theme="1"/>
      <name val="Czcionka tekstu podstawowego"/>
      <family val="2"/>
      <charset val="238"/>
    </font>
    <font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 wrapText="1"/>
    </xf>
    <xf numFmtId="0" fontId="4" fillId="2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wrapText="1"/>
    </xf>
    <xf numFmtId="0" fontId="4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/>
    <xf numFmtId="0" fontId="4" fillId="0" borderId="4" xfId="0" applyFont="1" applyBorder="1" applyAlignment="1"/>
    <xf numFmtId="0" fontId="4" fillId="0" borderId="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7" xfId="0" applyFont="1" applyBorder="1" applyAlignment="1">
      <alignment horizontal="left" wrapText="1"/>
    </xf>
    <xf numFmtId="0" fontId="4" fillId="0" borderId="9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/>
    <xf numFmtId="2" fontId="2" fillId="0" borderId="5" xfId="0" applyNumberFormat="1" applyFont="1" applyBorder="1" applyAlignment="1"/>
    <xf numFmtId="0" fontId="4" fillId="0" borderId="10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2" fontId="2" fillId="0" borderId="6" xfId="0" applyNumberFormat="1" applyFont="1" applyBorder="1" applyAlignment="1"/>
    <xf numFmtId="49" fontId="2" fillId="0" borderId="1" xfId="0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4" fontId="2" fillId="5" borderId="2" xfId="0" applyNumberFormat="1" applyFont="1" applyFill="1" applyBorder="1" applyAlignment="1"/>
    <xf numFmtId="4" fontId="2" fillId="5" borderId="4" xfId="0" applyNumberFormat="1" applyFont="1" applyFill="1" applyBorder="1" applyAlignment="1"/>
    <xf numFmtId="4" fontId="2" fillId="5" borderId="1" xfId="0" applyNumberFormat="1" applyFont="1" applyFill="1" applyBorder="1" applyAlignment="1"/>
    <xf numFmtId="4" fontId="2" fillId="5" borderId="2" xfId="0" applyNumberFormat="1" applyFont="1" applyFill="1" applyBorder="1" applyAlignment="1"/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 wrapText="1"/>
    </xf>
    <xf numFmtId="4" fontId="2" fillId="5" borderId="4" xfId="0" applyNumberFormat="1" applyFont="1" applyFill="1" applyBorder="1" applyAlignme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4" fillId="3" borderId="2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left"/>
    </xf>
    <xf numFmtId="0" fontId="4" fillId="3" borderId="4" xfId="0" applyFont="1" applyFill="1" applyBorder="1" applyAlignment="1">
      <alignment horizontal="left"/>
    </xf>
    <xf numFmtId="4" fontId="4" fillId="3" borderId="7" xfId="0" applyNumberFormat="1" applyFont="1" applyFill="1" applyBorder="1" applyAlignment="1"/>
    <xf numFmtId="4" fontId="4" fillId="3" borderId="9" xfId="0" applyNumberFormat="1" applyFont="1" applyFill="1" applyBorder="1" applyAlignment="1"/>
    <xf numFmtId="4" fontId="4" fillId="3" borderId="5" xfId="0" applyNumberFormat="1" applyFont="1" applyFill="1" applyBorder="1" applyAlignment="1"/>
    <xf numFmtId="4" fontId="4" fillId="3" borderId="1" xfId="0" applyNumberFormat="1" applyFont="1" applyFill="1" applyBorder="1" applyAlignment="1"/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" fontId="2" fillId="0" borderId="7" xfId="0" applyNumberFormat="1" applyFont="1" applyBorder="1" applyAlignment="1" applyProtection="1">
      <protection locked="0"/>
    </xf>
    <xf numFmtId="4" fontId="2" fillId="0" borderId="9" xfId="0" applyNumberFormat="1" applyFont="1" applyBorder="1" applyAlignment="1" applyProtection="1">
      <protection locked="0"/>
    </xf>
    <xf numFmtId="4" fontId="2" fillId="0" borderId="5" xfId="0" applyNumberFormat="1" applyFont="1" applyBorder="1" applyAlignment="1" applyProtection="1">
      <protection locked="0"/>
    </xf>
    <xf numFmtId="4" fontId="2" fillId="0" borderId="5" xfId="0" applyNumberFormat="1" applyFont="1" applyBorder="1" applyAlignment="1"/>
    <xf numFmtId="0" fontId="4" fillId="0" borderId="14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" fontId="2" fillId="0" borderId="14" xfId="0" applyNumberFormat="1" applyFont="1" applyBorder="1" applyAlignment="1" applyProtection="1">
      <protection locked="0"/>
    </xf>
    <xf numFmtId="4" fontId="2" fillId="0" borderId="15" xfId="0" applyNumberFormat="1" applyFont="1" applyBorder="1" applyAlignment="1" applyProtection="1">
      <protection locked="0"/>
    </xf>
    <xf numFmtId="4" fontId="2" fillId="0" borderId="13" xfId="0" applyNumberFormat="1" applyFont="1" applyBorder="1" applyAlignment="1" applyProtection="1">
      <protection locked="0"/>
    </xf>
    <xf numFmtId="4" fontId="2" fillId="0" borderId="13" xfId="0" applyNumberFormat="1" applyFont="1" applyBorder="1" applyAlignment="1"/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" fontId="2" fillId="0" borderId="10" xfId="0" applyNumberFormat="1" applyFont="1" applyBorder="1" applyAlignment="1" applyProtection="1">
      <protection locked="0"/>
    </xf>
    <xf numFmtId="4" fontId="2" fillId="0" borderId="12" xfId="0" applyNumberFormat="1" applyFont="1" applyBorder="1" applyAlignment="1" applyProtection="1">
      <protection locked="0"/>
    </xf>
    <xf numFmtId="4" fontId="2" fillId="0" borderId="6" xfId="0" applyNumberFormat="1" applyFont="1" applyBorder="1" applyAlignment="1"/>
    <xf numFmtId="4" fontId="2" fillId="0" borderId="2" xfId="0" applyNumberFormat="1" applyFont="1" applyBorder="1" applyAlignment="1"/>
    <xf numFmtId="4" fontId="2" fillId="0" borderId="4" xfId="0" applyNumberFormat="1" applyFont="1" applyBorder="1" applyAlignment="1"/>
    <xf numFmtId="4" fontId="2" fillId="0" borderId="1" xfId="0" applyNumberFormat="1" applyFont="1" applyBorder="1" applyAlignment="1"/>
    <xf numFmtId="49" fontId="4" fillId="4" borderId="1" xfId="0" applyNumberFormat="1" applyFont="1" applyFill="1" applyBorder="1" applyAlignment="1">
      <alignment horizontal="center" wrapText="1"/>
    </xf>
    <xf numFmtId="49" fontId="2" fillId="4" borderId="1" xfId="0" applyNumberFormat="1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4" fontId="2" fillId="4" borderId="2" xfId="0" applyNumberFormat="1" applyFont="1" applyFill="1" applyBorder="1" applyAlignment="1"/>
    <xf numFmtId="4" fontId="2" fillId="4" borderId="4" xfId="0" applyNumberFormat="1" applyFont="1" applyFill="1" applyBorder="1" applyAlignment="1"/>
    <xf numFmtId="4" fontId="2" fillId="4" borderId="1" xfId="0" applyNumberFormat="1" applyFont="1" applyFill="1" applyBorder="1" applyAlignment="1"/>
    <xf numFmtId="4" fontId="4" fillId="4" borderId="2" xfId="0" applyNumberFormat="1" applyFont="1" applyFill="1" applyBorder="1" applyAlignment="1"/>
    <xf numFmtId="4" fontId="4" fillId="4" borderId="1" xfId="0" applyNumberFormat="1" applyFont="1" applyFill="1" applyBorder="1" applyAlignment="1"/>
    <xf numFmtId="4" fontId="2" fillId="0" borderId="2" xfId="0" applyNumberFormat="1" applyFont="1" applyBorder="1" applyAlignment="1"/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4" fontId="4" fillId="3" borderId="2" xfId="0" applyNumberFormat="1" applyFont="1" applyFill="1" applyBorder="1" applyAlignment="1"/>
    <xf numFmtId="4" fontId="4" fillId="3" borderId="4" xfId="0" applyNumberFormat="1" applyFont="1" applyFill="1" applyBorder="1" applyAlignment="1"/>
    <xf numFmtId="4" fontId="2" fillId="3" borderId="2" xfId="0" applyNumberFormat="1" applyFont="1" applyFill="1" applyBorder="1" applyAlignment="1"/>
    <xf numFmtId="4" fontId="2" fillId="3" borderId="1" xfId="0" applyNumberFormat="1" applyFont="1" applyFill="1" applyBorder="1" applyAlignment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 applyProtection="1">
      <alignment horizontal="center" wrapText="1"/>
      <protection locked="0"/>
    </xf>
    <xf numFmtId="0" fontId="2" fillId="0" borderId="1" xfId="0" applyFont="1" applyBorder="1" applyAlignment="1" applyProtection="1">
      <alignment wrapText="1"/>
      <protection locked="0"/>
    </xf>
    <xf numFmtId="4" fontId="2" fillId="0" borderId="1" xfId="0" applyNumberFormat="1" applyFont="1" applyBorder="1" applyAlignment="1" applyProtection="1">
      <protection locked="0"/>
    </xf>
    <xf numFmtId="4" fontId="2" fillId="0" borderId="5" xfId="0" applyNumberFormat="1" applyFont="1" applyBorder="1" applyAlignment="1" applyProtection="1">
      <protection locked="0"/>
    </xf>
    <xf numFmtId="4" fontId="2" fillId="0" borderId="5" xfId="0" applyNumberFormat="1" applyFont="1" applyBorder="1" applyAlignment="1"/>
    <xf numFmtId="0" fontId="2" fillId="0" borderId="1" xfId="0" applyFont="1" applyBorder="1" applyAlignment="1">
      <alignment wrapText="1"/>
    </xf>
    <xf numFmtId="4" fontId="2" fillId="0" borderId="1" xfId="0" applyNumberFormat="1" applyFont="1" applyBorder="1" applyAlignment="1"/>
    <xf numFmtId="4" fontId="2" fillId="0" borderId="6" xfId="0" applyNumberFormat="1" applyFont="1" applyBorder="1" applyAlignment="1"/>
    <xf numFmtId="0" fontId="4" fillId="3" borderId="1" xfId="0" applyFont="1" applyFill="1" applyBorder="1" applyAlignment="1">
      <alignment horizontal="center" wrapText="1"/>
    </xf>
    <xf numFmtId="4" fontId="2" fillId="3" borderId="6" xfId="0" applyNumberFormat="1" applyFont="1" applyFill="1" applyBorder="1" applyAlignment="1"/>
    <xf numFmtId="4" fontId="4" fillId="3" borderId="6" xfId="0" applyNumberFormat="1" applyFont="1" applyFill="1" applyBorder="1" applyAlignment="1"/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/>
    <xf numFmtId="0" fontId="2" fillId="0" borderId="5" xfId="0" applyFont="1" applyFill="1" applyBorder="1" applyAlignment="1">
      <alignment horizontal="center" wrapText="1"/>
    </xf>
    <xf numFmtId="0" fontId="2" fillId="0" borderId="7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2" fillId="0" borderId="9" xfId="0" applyFont="1" applyBorder="1" applyAlignment="1">
      <alignment wrapText="1"/>
    </xf>
    <xf numFmtId="4" fontId="2" fillId="0" borderId="7" xfId="0" applyNumberFormat="1" applyFont="1" applyBorder="1" applyAlignment="1"/>
    <xf numFmtId="4" fontId="2" fillId="0" borderId="9" xfId="0" applyNumberFormat="1" applyFont="1" applyBorder="1" applyAlignment="1"/>
    <xf numFmtId="0" fontId="2" fillId="0" borderId="6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4" fontId="2" fillId="0" borderId="10" xfId="0" applyNumberFormat="1" applyFont="1" applyBorder="1" applyAlignment="1"/>
    <xf numFmtId="4" fontId="2" fillId="0" borderId="12" xfId="0" applyNumberFormat="1" applyFont="1" applyBorder="1" applyAlignment="1"/>
    <xf numFmtId="0" fontId="2" fillId="0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/>
    <xf numFmtId="4" fontId="4" fillId="2" borderId="1" xfId="0" applyNumberFormat="1" applyFont="1" applyFill="1" applyBorder="1" applyAlignment="1"/>
    <xf numFmtId="4" fontId="4" fillId="2" borderId="1" xfId="0" applyNumberFormat="1" applyFont="1" applyFill="1" applyBorder="1" applyAlignment="1"/>
    <xf numFmtId="0" fontId="1" fillId="0" borderId="0" xfId="0" applyFont="1" applyBorder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tabSelected="1" topLeftCell="A28" zoomScaleNormal="100" workbookViewId="0">
      <selection activeCell="F6" sqref="F6"/>
    </sheetView>
  </sheetViews>
  <sheetFormatPr defaultRowHeight="15"/>
  <cols>
    <col min="1" max="1" width="5.5" style="1" customWidth="1"/>
    <col min="2" max="2" width="6.25" style="1" customWidth="1"/>
    <col min="3" max="5" width="9" style="1"/>
    <col min="6" max="6" width="4.75" style="1" customWidth="1"/>
    <col min="7" max="7" width="0.125" style="1" hidden="1" customWidth="1"/>
    <col min="8" max="8" width="9.125" style="1" customWidth="1"/>
    <col min="9" max="9" width="2.25" style="1" hidden="1" customWidth="1"/>
    <col min="10" max="10" width="8.875" style="1" customWidth="1"/>
    <col min="11" max="11" width="8.75" style="1" customWidth="1"/>
    <col min="12" max="12" width="9.875" style="1" customWidth="1"/>
    <col min="13" max="16384" width="9" style="1"/>
  </cols>
  <sheetData>
    <row r="1" spans="1:12">
      <c r="J1" s="2"/>
      <c r="K1" s="2"/>
      <c r="L1" s="2"/>
    </row>
    <row r="2" spans="1:12">
      <c r="J2" s="2"/>
      <c r="K2" s="2"/>
      <c r="L2" s="2"/>
    </row>
    <row r="3" spans="1:12">
      <c r="J3" s="2" t="s">
        <v>47</v>
      </c>
      <c r="K3" s="2"/>
      <c r="L3" s="2"/>
    </row>
    <row r="4" spans="1:12">
      <c r="J4" s="2"/>
      <c r="K4" s="2"/>
      <c r="L4" s="2"/>
    </row>
    <row r="5" spans="1:12">
      <c r="J5" s="2"/>
      <c r="K5" s="2"/>
      <c r="L5" s="2"/>
    </row>
    <row r="6" spans="1:12">
      <c r="J6" s="2"/>
      <c r="K6" s="2"/>
      <c r="L6" s="2"/>
    </row>
    <row r="7" spans="1:12" ht="32.25" customHeight="1">
      <c r="B7" s="3" t="s">
        <v>48</v>
      </c>
      <c r="C7" s="3"/>
      <c r="D7" s="3"/>
      <c r="E7" s="3"/>
      <c r="F7" s="3"/>
      <c r="G7" s="3"/>
      <c r="H7" s="3"/>
      <c r="I7" s="3"/>
      <c r="J7" s="3"/>
      <c r="K7" s="3"/>
      <c r="L7" s="3"/>
    </row>
    <row r="9" spans="1:12">
      <c r="A9" s="4" t="s">
        <v>0</v>
      </c>
      <c r="B9" s="4" t="s">
        <v>1</v>
      </c>
      <c r="C9" s="5" t="s">
        <v>2</v>
      </c>
      <c r="D9" s="6"/>
      <c r="E9" s="6"/>
      <c r="F9" s="6"/>
      <c r="G9" s="7"/>
      <c r="H9" s="8" t="s">
        <v>3</v>
      </c>
      <c r="I9" s="8"/>
      <c r="J9" s="8"/>
      <c r="K9" s="8"/>
      <c r="L9" s="8"/>
    </row>
    <row r="10" spans="1:12" ht="14.25" customHeight="1">
      <c r="A10" s="9"/>
      <c r="B10" s="9"/>
      <c r="C10" s="10"/>
      <c r="D10" s="11"/>
      <c r="E10" s="11"/>
      <c r="F10" s="11"/>
      <c r="G10" s="12"/>
      <c r="H10" s="13" t="s">
        <v>4</v>
      </c>
      <c r="I10" s="14"/>
      <c r="J10" s="15"/>
      <c r="K10" s="8" t="s">
        <v>5</v>
      </c>
      <c r="L10" s="8"/>
    </row>
    <row r="11" spans="1:12" ht="14.25" customHeight="1">
      <c r="A11" s="16"/>
      <c r="B11" s="16"/>
      <c r="C11" s="17"/>
      <c r="D11" s="18"/>
      <c r="E11" s="18"/>
      <c r="F11" s="18"/>
      <c r="G11" s="19"/>
      <c r="H11" s="20" t="s">
        <v>38</v>
      </c>
      <c r="I11" s="21"/>
      <c r="J11" s="22" t="s">
        <v>39</v>
      </c>
      <c r="K11" s="22" t="s">
        <v>38</v>
      </c>
      <c r="L11" s="22" t="s">
        <v>39</v>
      </c>
    </row>
    <row r="12" spans="1:12">
      <c r="A12" s="23">
        <v>1</v>
      </c>
      <c r="B12" s="23">
        <v>2</v>
      </c>
      <c r="C12" s="24">
        <v>3</v>
      </c>
      <c r="D12" s="24"/>
      <c r="E12" s="24"/>
      <c r="F12" s="24"/>
      <c r="G12" s="24"/>
      <c r="H12" s="24">
        <v>4</v>
      </c>
      <c r="I12" s="24"/>
      <c r="J12" s="23">
        <v>5</v>
      </c>
      <c r="K12" s="23">
        <v>6</v>
      </c>
      <c r="L12" s="23">
        <v>7</v>
      </c>
    </row>
    <row r="13" spans="1:12">
      <c r="A13" s="25" t="s">
        <v>44</v>
      </c>
      <c r="B13" s="26"/>
      <c r="C13" s="27" t="s">
        <v>6</v>
      </c>
      <c r="D13" s="27"/>
      <c r="E13" s="27"/>
      <c r="F13" s="27"/>
      <c r="G13" s="27"/>
      <c r="H13" s="28"/>
      <c r="I13" s="28"/>
      <c r="J13" s="29"/>
      <c r="K13" s="29"/>
      <c r="L13" s="29"/>
    </row>
    <row r="14" spans="1:12" ht="21.75" customHeight="1">
      <c r="A14" s="30"/>
      <c r="B14" s="31"/>
      <c r="C14" s="27"/>
      <c r="D14" s="27"/>
      <c r="E14" s="27"/>
      <c r="F14" s="27"/>
      <c r="G14" s="27"/>
      <c r="H14" s="28"/>
      <c r="I14" s="28"/>
      <c r="J14" s="32"/>
      <c r="K14" s="32"/>
      <c r="L14" s="32"/>
    </row>
    <row r="15" spans="1:12">
      <c r="A15" s="33" t="s">
        <v>26</v>
      </c>
      <c r="B15" s="33" t="s">
        <v>25</v>
      </c>
      <c r="C15" s="34" t="s">
        <v>24</v>
      </c>
      <c r="D15" s="35"/>
      <c r="E15" s="35"/>
      <c r="F15" s="35"/>
      <c r="G15" s="36"/>
      <c r="H15" s="37">
        <v>6370</v>
      </c>
      <c r="I15" s="38"/>
      <c r="J15" s="39">
        <v>6370</v>
      </c>
      <c r="K15" s="40"/>
      <c r="L15" s="39"/>
    </row>
    <row r="16" spans="1:12">
      <c r="A16" s="33" t="s">
        <v>29</v>
      </c>
      <c r="B16" s="33" t="s">
        <v>30</v>
      </c>
      <c r="C16" s="34" t="s">
        <v>31</v>
      </c>
      <c r="D16" s="35"/>
      <c r="E16" s="35"/>
      <c r="F16" s="35"/>
      <c r="G16" s="36"/>
      <c r="H16" s="37"/>
      <c r="I16" s="38"/>
      <c r="J16" s="39"/>
      <c r="K16" s="40">
        <v>14220</v>
      </c>
      <c r="L16" s="39">
        <v>6495.47</v>
      </c>
    </row>
    <row r="17" spans="1:12">
      <c r="A17" s="33" t="s">
        <v>32</v>
      </c>
      <c r="B17" s="33" t="s">
        <v>33</v>
      </c>
      <c r="C17" s="34" t="s">
        <v>34</v>
      </c>
      <c r="D17" s="35"/>
      <c r="E17" s="35"/>
      <c r="F17" s="35"/>
      <c r="G17" s="36"/>
      <c r="H17" s="37"/>
      <c r="I17" s="38"/>
      <c r="J17" s="39"/>
      <c r="K17" s="40">
        <v>414282</v>
      </c>
      <c r="L17" s="39">
        <v>371429.57</v>
      </c>
    </row>
    <row r="18" spans="1:12">
      <c r="A18" s="33" t="s">
        <v>35</v>
      </c>
      <c r="B18" s="33" t="s">
        <v>36</v>
      </c>
      <c r="C18" s="34" t="s">
        <v>37</v>
      </c>
      <c r="D18" s="35"/>
      <c r="E18" s="35"/>
      <c r="F18" s="35"/>
      <c r="G18" s="36"/>
      <c r="H18" s="37"/>
      <c r="I18" s="38"/>
      <c r="J18" s="39"/>
      <c r="K18" s="40">
        <v>82120</v>
      </c>
      <c r="L18" s="39">
        <v>82067.78</v>
      </c>
    </row>
    <row r="19" spans="1:12">
      <c r="A19" s="33" t="s">
        <v>49</v>
      </c>
      <c r="B19" s="33" t="s">
        <v>50</v>
      </c>
      <c r="C19" s="41" t="s">
        <v>51</v>
      </c>
      <c r="D19" s="42"/>
      <c r="E19" s="42"/>
      <c r="F19" s="42"/>
      <c r="G19" s="43"/>
      <c r="H19" s="40"/>
      <c r="I19" s="44"/>
      <c r="J19" s="39"/>
      <c r="K19" s="40">
        <v>27600</v>
      </c>
      <c r="L19" s="39">
        <v>13800</v>
      </c>
    </row>
    <row r="20" spans="1:12">
      <c r="A20" s="45">
        <v>921</v>
      </c>
      <c r="B20" s="45">
        <v>92116</v>
      </c>
      <c r="C20" s="46" t="s">
        <v>7</v>
      </c>
      <c r="D20" s="47"/>
      <c r="E20" s="47"/>
      <c r="F20" s="47"/>
      <c r="G20" s="48"/>
      <c r="H20" s="37">
        <v>162000</v>
      </c>
      <c r="I20" s="38"/>
      <c r="J20" s="39">
        <v>158476.18</v>
      </c>
      <c r="K20" s="40"/>
      <c r="L20" s="39"/>
    </row>
    <row r="21" spans="1:12">
      <c r="A21" s="49" t="s">
        <v>40</v>
      </c>
      <c r="B21" s="50"/>
      <c r="C21" s="50"/>
      <c r="D21" s="50"/>
      <c r="E21" s="50"/>
      <c r="F21" s="50"/>
      <c r="G21" s="51"/>
      <c r="H21" s="52">
        <f>H15+H20</f>
        <v>168370</v>
      </c>
      <c r="I21" s="53"/>
      <c r="J21" s="54">
        <f>J15+J16+J17+J18+J20</f>
        <v>164846.18</v>
      </c>
      <c r="K21" s="52">
        <f>SUM(K15:K20)</f>
        <v>538222</v>
      </c>
      <c r="L21" s="55">
        <f>SUM(L15:L20)</f>
        <v>473792.81999999995</v>
      </c>
    </row>
    <row r="22" spans="1:12" ht="14.25" customHeight="1">
      <c r="A22" s="25" t="s">
        <v>43</v>
      </c>
      <c r="B22" s="26"/>
      <c r="C22" s="56" t="s">
        <v>6</v>
      </c>
      <c r="D22" s="57"/>
      <c r="E22" s="57"/>
      <c r="F22" s="57"/>
      <c r="G22" s="58"/>
      <c r="H22" s="59"/>
      <c r="I22" s="60"/>
      <c r="J22" s="61"/>
      <c r="K22" s="62"/>
      <c r="L22" s="62"/>
    </row>
    <row r="23" spans="1:12" ht="14.25" customHeight="1">
      <c r="A23" s="63"/>
      <c r="B23" s="64"/>
      <c r="C23" s="65"/>
      <c r="D23" s="66"/>
      <c r="E23" s="66"/>
      <c r="F23" s="66"/>
      <c r="G23" s="67"/>
      <c r="H23" s="68"/>
      <c r="I23" s="69"/>
      <c r="J23" s="70"/>
      <c r="K23" s="71"/>
      <c r="L23" s="71"/>
    </row>
    <row r="24" spans="1:12" ht="23.25" customHeight="1">
      <c r="A24" s="30"/>
      <c r="B24" s="31"/>
      <c r="C24" s="72"/>
      <c r="D24" s="73"/>
      <c r="E24" s="73"/>
      <c r="F24" s="73"/>
      <c r="G24" s="74"/>
      <c r="H24" s="75"/>
      <c r="I24" s="76"/>
      <c r="J24" s="77"/>
      <c r="K24" s="77"/>
      <c r="L24" s="77"/>
    </row>
    <row r="25" spans="1:12">
      <c r="A25" s="33" t="s">
        <v>26</v>
      </c>
      <c r="B25" s="33" t="s">
        <v>27</v>
      </c>
      <c r="C25" s="46" t="s">
        <v>28</v>
      </c>
      <c r="D25" s="47"/>
      <c r="E25" s="47"/>
      <c r="F25" s="47"/>
      <c r="G25" s="48"/>
      <c r="H25" s="78"/>
      <c r="I25" s="79"/>
      <c r="J25" s="80"/>
      <c r="K25" s="40">
        <v>150000</v>
      </c>
      <c r="L25" s="39">
        <v>150000</v>
      </c>
    </row>
    <row r="26" spans="1:12">
      <c r="A26" s="81" t="s">
        <v>26</v>
      </c>
      <c r="B26" s="82"/>
      <c r="C26" s="83" t="s">
        <v>23</v>
      </c>
      <c r="D26" s="84"/>
      <c r="E26" s="84"/>
      <c r="F26" s="84"/>
      <c r="G26" s="85"/>
      <c r="H26" s="86"/>
      <c r="I26" s="87"/>
      <c r="J26" s="88"/>
      <c r="K26" s="89">
        <f>K25</f>
        <v>150000</v>
      </c>
      <c r="L26" s="90">
        <f>L25</f>
        <v>150000</v>
      </c>
    </row>
    <row r="27" spans="1:12">
      <c r="A27" s="45">
        <v>801</v>
      </c>
      <c r="B27" s="45">
        <v>80104</v>
      </c>
      <c r="C27" s="46" t="s">
        <v>8</v>
      </c>
      <c r="D27" s="47"/>
      <c r="E27" s="47"/>
      <c r="F27" s="47"/>
      <c r="G27" s="48"/>
      <c r="H27" s="37">
        <v>131167</v>
      </c>
      <c r="I27" s="38"/>
      <c r="J27" s="39">
        <v>67008.84</v>
      </c>
      <c r="K27" s="91"/>
      <c r="L27" s="80"/>
    </row>
    <row r="28" spans="1:12">
      <c r="A28" s="45"/>
      <c r="B28" s="45"/>
      <c r="C28" s="46" t="s">
        <v>9</v>
      </c>
      <c r="D28" s="47"/>
      <c r="E28" s="47"/>
      <c r="F28" s="47"/>
      <c r="G28" s="48"/>
      <c r="H28" s="37">
        <v>513260</v>
      </c>
      <c r="I28" s="38"/>
      <c r="J28" s="39">
        <v>310806.96000000002</v>
      </c>
      <c r="K28" s="91"/>
      <c r="L28" s="80"/>
    </row>
    <row r="29" spans="1:12" ht="15" customHeight="1">
      <c r="A29" s="45"/>
      <c r="B29" s="45"/>
      <c r="C29" s="46" t="s">
        <v>10</v>
      </c>
      <c r="D29" s="47"/>
      <c r="E29" s="47"/>
      <c r="F29" s="47"/>
      <c r="G29" s="48"/>
      <c r="H29" s="37">
        <v>142572</v>
      </c>
      <c r="I29" s="38"/>
      <c r="J29" s="39">
        <v>116909.04</v>
      </c>
      <c r="K29" s="91"/>
      <c r="L29" s="80"/>
    </row>
    <row r="30" spans="1:12">
      <c r="A30" s="45"/>
      <c r="B30" s="45"/>
      <c r="C30" s="46" t="s">
        <v>11</v>
      </c>
      <c r="D30" s="47"/>
      <c r="E30" s="47"/>
      <c r="F30" s="47"/>
      <c r="G30" s="48"/>
      <c r="H30" s="37">
        <v>427716</v>
      </c>
      <c r="I30" s="38"/>
      <c r="J30" s="39">
        <v>367835.76</v>
      </c>
      <c r="K30" s="91"/>
      <c r="L30" s="80"/>
    </row>
    <row r="31" spans="1:12">
      <c r="A31" s="45"/>
      <c r="B31" s="45"/>
      <c r="C31" s="46" t="s">
        <v>12</v>
      </c>
      <c r="D31" s="47"/>
      <c r="E31" s="47"/>
      <c r="F31" s="47"/>
      <c r="G31" s="48"/>
      <c r="H31" s="37">
        <v>439266</v>
      </c>
      <c r="I31" s="38"/>
      <c r="J31" s="39">
        <v>437801.94</v>
      </c>
      <c r="K31" s="91"/>
      <c r="L31" s="80"/>
    </row>
    <row r="32" spans="1:12" ht="15" customHeight="1">
      <c r="A32" s="45"/>
      <c r="B32" s="45"/>
      <c r="C32" s="46" t="s">
        <v>13</v>
      </c>
      <c r="D32" s="47"/>
      <c r="E32" s="47"/>
      <c r="F32" s="47"/>
      <c r="G32" s="48"/>
      <c r="H32" s="37">
        <v>199601</v>
      </c>
      <c r="I32" s="38"/>
      <c r="J32" s="39">
        <v>90770.84</v>
      </c>
      <c r="K32" s="91"/>
      <c r="L32" s="80"/>
    </row>
    <row r="33" spans="1:12" ht="26.25" customHeight="1">
      <c r="A33" s="45"/>
      <c r="B33" s="45"/>
      <c r="C33" s="46" t="s">
        <v>14</v>
      </c>
      <c r="D33" s="47"/>
      <c r="E33" s="47"/>
      <c r="F33" s="47"/>
      <c r="G33" s="48"/>
      <c r="H33" s="37">
        <v>387652</v>
      </c>
      <c r="I33" s="38"/>
      <c r="J33" s="39">
        <v>217184.68</v>
      </c>
      <c r="K33" s="91"/>
      <c r="L33" s="80"/>
    </row>
    <row r="34" spans="1:12">
      <c r="A34" s="92">
        <v>801</v>
      </c>
      <c r="B34" s="92">
        <v>80104</v>
      </c>
      <c r="C34" s="93" t="s">
        <v>23</v>
      </c>
      <c r="D34" s="94"/>
      <c r="E34" s="94"/>
      <c r="F34" s="94"/>
      <c r="G34" s="95"/>
      <c r="H34" s="96">
        <f>H27+H28+H30+H31+H32+H33+H29</f>
        <v>2241234</v>
      </c>
      <c r="I34" s="97"/>
      <c r="J34" s="96">
        <f>J27+J28+J30+J31+J32+J33+J29</f>
        <v>1608318.06</v>
      </c>
      <c r="K34" s="98"/>
      <c r="L34" s="99"/>
    </row>
    <row r="35" spans="1:12">
      <c r="A35" s="100">
        <v>852</v>
      </c>
      <c r="B35" s="101">
        <v>85295</v>
      </c>
      <c r="C35" s="102" t="s">
        <v>41</v>
      </c>
      <c r="D35" s="102"/>
      <c r="E35" s="102"/>
      <c r="F35" s="102"/>
      <c r="G35" s="102"/>
      <c r="H35" s="103"/>
      <c r="I35" s="103"/>
      <c r="J35" s="104"/>
      <c r="K35" s="105">
        <v>55000</v>
      </c>
      <c r="L35" s="105">
        <v>55000</v>
      </c>
    </row>
    <row r="36" spans="1:12" ht="9" customHeight="1">
      <c r="A36" s="106"/>
      <c r="B36" s="106"/>
      <c r="C36" s="106"/>
      <c r="D36" s="106"/>
      <c r="E36" s="106"/>
      <c r="F36" s="106"/>
      <c r="G36" s="106"/>
      <c r="H36" s="107"/>
      <c r="I36" s="107"/>
      <c r="J36" s="108"/>
      <c r="K36" s="108"/>
      <c r="L36" s="108"/>
    </row>
    <row r="37" spans="1:12">
      <c r="A37" s="109">
        <v>852</v>
      </c>
      <c r="B37" s="109">
        <v>85295</v>
      </c>
      <c r="C37" s="93" t="s">
        <v>23</v>
      </c>
      <c r="D37" s="94"/>
      <c r="E37" s="94"/>
      <c r="F37" s="94"/>
      <c r="G37" s="95"/>
      <c r="H37" s="99"/>
      <c r="I37" s="99"/>
      <c r="J37" s="110"/>
      <c r="K37" s="111">
        <f>K35</f>
        <v>55000</v>
      </c>
      <c r="L37" s="111">
        <f>L35</f>
        <v>55000</v>
      </c>
    </row>
    <row r="38" spans="1:12">
      <c r="A38" s="112">
        <v>921</v>
      </c>
      <c r="B38" s="112">
        <v>92195</v>
      </c>
      <c r="C38" s="113" t="s">
        <v>15</v>
      </c>
      <c r="D38" s="113"/>
      <c r="E38" s="113"/>
      <c r="F38" s="113"/>
      <c r="G38" s="113"/>
      <c r="H38" s="107"/>
      <c r="I38" s="107"/>
      <c r="J38" s="80"/>
      <c r="K38" s="80">
        <v>5500</v>
      </c>
      <c r="L38" s="80">
        <v>5500</v>
      </c>
    </row>
    <row r="39" spans="1:12">
      <c r="A39" s="112"/>
      <c r="B39" s="112"/>
      <c r="C39" s="113" t="s">
        <v>16</v>
      </c>
      <c r="D39" s="113"/>
      <c r="E39" s="113"/>
      <c r="F39" s="113"/>
      <c r="G39" s="113"/>
      <c r="H39" s="107"/>
      <c r="I39" s="107"/>
      <c r="J39" s="80"/>
      <c r="K39" s="80">
        <v>9000</v>
      </c>
      <c r="L39" s="80">
        <v>9000</v>
      </c>
    </row>
    <row r="40" spans="1:12" ht="15.75" customHeight="1">
      <c r="A40" s="112"/>
      <c r="B40" s="112"/>
      <c r="C40" s="46" t="s">
        <v>45</v>
      </c>
      <c r="D40" s="47"/>
      <c r="E40" s="47"/>
      <c r="F40" s="47"/>
      <c r="G40" s="48"/>
      <c r="H40" s="107"/>
      <c r="I40" s="107"/>
      <c r="J40" s="80"/>
      <c r="K40" s="80">
        <v>5000</v>
      </c>
      <c r="L40" s="80">
        <v>5000</v>
      </c>
    </row>
    <row r="41" spans="1:12">
      <c r="A41" s="112"/>
      <c r="B41" s="112"/>
      <c r="C41" s="113" t="s">
        <v>46</v>
      </c>
      <c r="D41" s="113"/>
      <c r="E41" s="113"/>
      <c r="F41" s="113"/>
      <c r="G41" s="113"/>
      <c r="H41" s="107"/>
      <c r="I41" s="107"/>
      <c r="J41" s="80"/>
      <c r="K41" s="80">
        <v>6000</v>
      </c>
      <c r="L41" s="80">
        <v>6000</v>
      </c>
    </row>
    <row r="42" spans="1:12">
      <c r="A42" s="114"/>
      <c r="B42" s="114"/>
      <c r="C42" s="115" t="s">
        <v>17</v>
      </c>
      <c r="D42" s="116"/>
      <c r="E42" s="116"/>
      <c r="F42" s="116"/>
      <c r="G42" s="117"/>
      <c r="H42" s="118"/>
      <c r="I42" s="119"/>
      <c r="J42" s="105"/>
      <c r="K42" s="105">
        <v>30000</v>
      </c>
      <c r="L42" s="105">
        <v>30000</v>
      </c>
    </row>
    <row r="43" spans="1:12" ht="10.5" customHeight="1">
      <c r="A43" s="120"/>
      <c r="B43" s="120"/>
      <c r="C43" s="121"/>
      <c r="D43" s="122"/>
      <c r="E43" s="122"/>
      <c r="F43" s="122"/>
      <c r="G43" s="123"/>
      <c r="H43" s="124"/>
      <c r="I43" s="125"/>
      <c r="J43" s="108"/>
      <c r="K43" s="108"/>
      <c r="L43" s="108"/>
    </row>
    <row r="44" spans="1:12">
      <c r="A44" s="112"/>
      <c r="B44" s="112"/>
      <c r="C44" s="113" t="s">
        <v>18</v>
      </c>
      <c r="D44" s="113"/>
      <c r="E44" s="113"/>
      <c r="F44" s="113"/>
      <c r="G44" s="113"/>
      <c r="H44" s="107"/>
      <c r="I44" s="107"/>
      <c r="J44" s="80"/>
      <c r="K44" s="80">
        <v>16000</v>
      </c>
      <c r="L44" s="80">
        <v>16000</v>
      </c>
    </row>
    <row r="45" spans="1:12">
      <c r="A45" s="112"/>
      <c r="B45" s="112"/>
      <c r="C45" s="113" t="s">
        <v>19</v>
      </c>
      <c r="D45" s="113"/>
      <c r="E45" s="113"/>
      <c r="F45" s="113"/>
      <c r="G45" s="113"/>
      <c r="H45" s="107"/>
      <c r="I45" s="107"/>
      <c r="J45" s="80"/>
      <c r="K45" s="80">
        <v>25000</v>
      </c>
      <c r="L45" s="80">
        <v>25000</v>
      </c>
    </row>
    <row r="46" spans="1:12">
      <c r="A46" s="112"/>
      <c r="B46" s="112"/>
      <c r="C46" s="113" t="s">
        <v>20</v>
      </c>
      <c r="D46" s="113"/>
      <c r="E46" s="113"/>
      <c r="F46" s="113"/>
      <c r="G46" s="113"/>
      <c r="H46" s="107"/>
      <c r="I46" s="107"/>
      <c r="J46" s="80"/>
      <c r="K46" s="80">
        <v>6500</v>
      </c>
      <c r="L46" s="80">
        <v>6500</v>
      </c>
    </row>
    <row r="47" spans="1:12">
      <c r="A47" s="92">
        <v>921</v>
      </c>
      <c r="B47" s="92">
        <v>92195</v>
      </c>
      <c r="C47" s="93" t="s">
        <v>23</v>
      </c>
      <c r="D47" s="94"/>
      <c r="E47" s="94"/>
      <c r="F47" s="94"/>
      <c r="G47" s="95"/>
      <c r="H47" s="99"/>
      <c r="I47" s="99"/>
      <c r="J47" s="99"/>
      <c r="K47" s="55">
        <f>SUM(K38:K46)</f>
        <v>103000</v>
      </c>
      <c r="L47" s="55">
        <f>SUM(L38:L46)</f>
        <v>103000</v>
      </c>
    </row>
    <row r="48" spans="1:12">
      <c r="A48" s="112">
        <v>926</v>
      </c>
      <c r="B48" s="112">
        <v>92605</v>
      </c>
      <c r="C48" s="113" t="s">
        <v>21</v>
      </c>
      <c r="D48" s="113"/>
      <c r="E48" s="113"/>
      <c r="F48" s="113"/>
      <c r="G48" s="113"/>
      <c r="H48" s="107"/>
      <c r="I48" s="107"/>
      <c r="J48" s="80"/>
      <c r="K48" s="80">
        <v>30000</v>
      </c>
      <c r="L48" s="80">
        <v>30000</v>
      </c>
    </row>
    <row r="49" spans="1:12">
      <c r="A49" s="126"/>
      <c r="B49" s="126"/>
      <c r="C49" s="106" t="s">
        <v>22</v>
      </c>
      <c r="D49" s="106"/>
      <c r="E49" s="106"/>
      <c r="F49" s="106"/>
      <c r="G49" s="106"/>
      <c r="H49" s="107"/>
      <c r="I49" s="107"/>
      <c r="J49" s="105"/>
      <c r="K49" s="105">
        <v>640000</v>
      </c>
      <c r="L49" s="105">
        <v>640000</v>
      </c>
    </row>
    <row r="50" spans="1:12" ht="9" customHeight="1">
      <c r="A50" s="113"/>
      <c r="B50" s="113"/>
      <c r="C50" s="106"/>
      <c r="D50" s="106"/>
      <c r="E50" s="106"/>
      <c r="F50" s="106"/>
      <c r="G50" s="106"/>
      <c r="H50" s="107"/>
      <c r="I50" s="107"/>
      <c r="J50" s="108"/>
      <c r="K50" s="108"/>
      <c r="L50" s="108"/>
    </row>
    <row r="51" spans="1:12">
      <c r="A51" s="92">
        <v>926</v>
      </c>
      <c r="B51" s="92">
        <v>92605</v>
      </c>
      <c r="C51" s="93" t="s">
        <v>23</v>
      </c>
      <c r="D51" s="94"/>
      <c r="E51" s="94"/>
      <c r="F51" s="94"/>
      <c r="G51" s="95"/>
      <c r="H51" s="99"/>
      <c r="I51" s="99"/>
      <c r="J51" s="110"/>
      <c r="K51" s="111">
        <f>K48+K49</f>
        <v>670000</v>
      </c>
      <c r="L51" s="111">
        <f>L48+L49</f>
        <v>670000</v>
      </c>
    </row>
    <row r="52" spans="1:12" ht="30.75" customHeight="1">
      <c r="A52" s="127" t="s">
        <v>42</v>
      </c>
      <c r="B52" s="35"/>
      <c r="C52" s="35"/>
      <c r="D52" s="35"/>
      <c r="E52" s="35"/>
      <c r="F52" s="35"/>
      <c r="G52" s="36"/>
      <c r="H52" s="55">
        <f>H34</f>
        <v>2241234</v>
      </c>
      <c r="I52" s="55"/>
      <c r="J52" s="55">
        <f>J34</f>
        <v>1608318.06</v>
      </c>
      <c r="K52" s="111">
        <f>K37+K47+K51+K26</f>
        <v>978000</v>
      </c>
      <c r="L52" s="111">
        <f>L26+L37+L47+L51</f>
        <v>978000</v>
      </c>
    </row>
    <row r="53" spans="1:12">
      <c r="A53" s="128" t="s">
        <v>23</v>
      </c>
      <c r="B53" s="128"/>
      <c r="C53" s="128"/>
      <c r="D53" s="128"/>
      <c r="E53" s="128"/>
      <c r="F53" s="128"/>
      <c r="G53" s="128"/>
      <c r="H53" s="129">
        <f>H21+H34</f>
        <v>2409604</v>
      </c>
      <c r="I53" s="129"/>
      <c r="J53" s="130">
        <f>J21+J34+J51</f>
        <v>1773164.24</v>
      </c>
      <c r="K53" s="130">
        <f>K21+K26+K37+K47+K51</f>
        <v>1516222</v>
      </c>
      <c r="L53" s="130">
        <f>L21+L26+L37+L47+L51</f>
        <v>1451792.8199999998</v>
      </c>
    </row>
    <row r="57" spans="1:12">
      <c r="F57" s="131"/>
      <c r="G57" s="131"/>
    </row>
  </sheetData>
  <mergeCells count="89">
    <mergeCell ref="C44:G44"/>
    <mergeCell ref="A42:A43"/>
    <mergeCell ref="B42:B43"/>
    <mergeCell ref="C40:G40"/>
    <mergeCell ref="C38:G38"/>
    <mergeCell ref="C39:G39"/>
    <mergeCell ref="C37:G37"/>
    <mergeCell ref="L42:L43"/>
    <mergeCell ref="J42:J43"/>
    <mergeCell ref="C41:G41"/>
    <mergeCell ref="C42:G43"/>
    <mergeCell ref="H10:J10"/>
    <mergeCell ref="J35:J36"/>
    <mergeCell ref="K35:K36"/>
    <mergeCell ref="L35:L36"/>
    <mergeCell ref="H40:I40"/>
    <mergeCell ref="H38:I38"/>
    <mergeCell ref="H39:I39"/>
    <mergeCell ref="H35:I36"/>
    <mergeCell ref="H33:I33"/>
    <mergeCell ref="H11:I11"/>
    <mergeCell ref="H15:I15"/>
    <mergeCell ref="L49:L50"/>
    <mergeCell ref="C48:G48"/>
    <mergeCell ref="H48:I48"/>
    <mergeCell ref="A53:G53"/>
    <mergeCell ref="H53:I53"/>
    <mergeCell ref="A49:A50"/>
    <mergeCell ref="B49:B50"/>
    <mergeCell ref="C49:G50"/>
    <mergeCell ref="H49:I50"/>
    <mergeCell ref="C51:G51"/>
    <mergeCell ref="A52:G52"/>
    <mergeCell ref="C47:G47"/>
    <mergeCell ref="C46:G46"/>
    <mergeCell ref="H46:I46"/>
    <mergeCell ref="C45:G45"/>
    <mergeCell ref="H45:I45"/>
    <mergeCell ref="J49:J50"/>
    <mergeCell ref="K49:K50"/>
    <mergeCell ref="K42:K43"/>
    <mergeCell ref="H41:I41"/>
    <mergeCell ref="H42:I43"/>
    <mergeCell ref="H44:I44"/>
    <mergeCell ref="B7:L7"/>
    <mergeCell ref="C27:G27"/>
    <mergeCell ref="H27:I27"/>
    <mergeCell ref="C28:G28"/>
    <mergeCell ref="H28:I28"/>
    <mergeCell ref="K10:L10"/>
    <mergeCell ref="A13:B14"/>
    <mergeCell ref="C13:G14"/>
    <mergeCell ref="H13:I14"/>
    <mergeCell ref="C12:G12"/>
    <mergeCell ref="C15:G15"/>
    <mergeCell ref="H9:L9"/>
    <mergeCell ref="A9:A11"/>
    <mergeCell ref="B9:B11"/>
    <mergeCell ref="C9:G11"/>
    <mergeCell ref="H12:I12"/>
    <mergeCell ref="A35:A36"/>
    <mergeCell ref="B35:B36"/>
    <mergeCell ref="C35:G36"/>
    <mergeCell ref="C29:G29"/>
    <mergeCell ref="C30:G30"/>
    <mergeCell ref="C34:G34"/>
    <mergeCell ref="C31:G31"/>
    <mergeCell ref="C33:G33"/>
    <mergeCell ref="C16:G16"/>
    <mergeCell ref="H16:I16"/>
    <mergeCell ref="C17:G17"/>
    <mergeCell ref="H17:I17"/>
    <mergeCell ref="C18:G18"/>
    <mergeCell ref="H18:I18"/>
    <mergeCell ref="C19:F19"/>
    <mergeCell ref="H31:I31"/>
    <mergeCell ref="C32:G32"/>
    <mergeCell ref="H32:I32"/>
    <mergeCell ref="H25:I25"/>
    <mergeCell ref="A21:G21"/>
    <mergeCell ref="A22:B24"/>
    <mergeCell ref="C22:G24"/>
    <mergeCell ref="H22:I24"/>
    <mergeCell ref="H20:I20"/>
    <mergeCell ref="C20:G20"/>
    <mergeCell ref="C25:G25"/>
    <mergeCell ref="C26:G26"/>
    <mergeCell ref="H30:I30"/>
    <mergeCell ref="H29:I29"/>
  </mergeCells>
  <pageMargins left="0.70866141732283461" right="0.70866141732283461" top="0.98425196850393704" bottom="0.6889763779527559" header="0.31496062992125984" footer="0.31496062992125984"/>
  <pageSetup paperSize="9" orientation="portrait" r:id="rId1"/>
  <headerFooter>
    <oddFooter>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URZAD GMINY STARE BABICE</dc:creator>
  <cp:lastModifiedBy>IS</cp:lastModifiedBy>
  <cp:lastPrinted>2012-03-30T10:10:43Z</cp:lastPrinted>
  <dcterms:created xsi:type="dcterms:W3CDTF">2009-11-12T07:30:56Z</dcterms:created>
  <dcterms:modified xsi:type="dcterms:W3CDTF">2012-04-04T10:51:39Z</dcterms:modified>
</cp:coreProperties>
</file>