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20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20" i="1"/>
  <c r="K20"/>
  <c r="J20"/>
  <c r="J33"/>
  <c r="H33"/>
  <c r="L49"/>
  <c r="K49"/>
  <c r="H20"/>
  <c r="L53"/>
  <c r="K53"/>
  <c r="L38"/>
  <c r="K38"/>
  <c r="H54"/>
  <c r="J54"/>
  <c r="L25"/>
  <c r="L54" s="1"/>
  <c r="K25"/>
  <c r="K54" l="1"/>
  <c r="H55"/>
  <c r="J55"/>
  <c r="K55"/>
  <c r="L55"/>
</calcChain>
</file>

<file path=xl/sharedStrings.xml><?xml version="1.0" encoding="utf-8"?>
<sst xmlns="http://schemas.openxmlformats.org/spreadsheetml/2006/main" count="60" uniqueCount="50">
  <si>
    <t xml:space="preserve">Dział </t>
  </si>
  <si>
    <t xml:space="preserve">Rozdział </t>
  </si>
  <si>
    <t>Treść</t>
  </si>
  <si>
    <t>Kwota dotacji /w zł./</t>
  </si>
  <si>
    <t>podmiotowej</t>
  </si>
  <si>
    <t>celowej</t>
  </si>
  <si>
    <t>Nazwa jednostki</t>
  </si>
  <si>
    <t>Gminna Biblioteka</t>
  </si>
  <si>
    <t>Niepubliczne Przedszkole IRENA SOBKOWICZ</t>
  </si>
  <si>
    <t>Niepubliczne Przedszkole KRASNAL</t>
  </si>
  <si>
    <t>Niepubliczne Przedszkole SŁONECZNY DOMEK</t>
  </si>
  <si>
    <t>Niepubliczne Przedszkole JEŻYK</t>
  </si>
  <si>
    <t>Niepubliczne Przedszkole TĘCZA</t>
  </si>
  <si>
    <t>Niepubliczne Przedszkole WESOŁY BRZDĄC</t>
  </si>
  <si>
    <t>Niepubliczne Przedszkole ZACZAROWANY OŁÓWEK</t>
  </si>
  <si>
    <t>Warsztaty artystyczne - tkackie i twórcze</t>
  </si>
  <si>
    <t>Taniec towarzyski dla dzieci i młodzieży</t>
  </si>
  <si>
    <t>Organizacja koncertów w ramach "Festiwalu w Krainie Chopina"</t>
  </si>
  <si>
    <t>Organzacja imprez artystycznych</t>
  </si>
  <si>
    <t>Gminna orkiestra młodzieżowa</t>
  </si>
  <si>
    <t>Prowadzenie chóru Sami Swoi</t>
  </si>
  <si>
    <t>Organizacja imprez sportowych</t>
  </si>
  <si>
    <t>Szkolenia dzieci i młodzieży, rekreacja ruchowa oraz udział w zawodach</t>
  </si>
  <si>
    <t>Ogółem</t>
  </si>
  <si>
    <t>Mzowiecka Izba Rolnicza</t>
  </si>
  <si>
    <t>01030</t>
  </si>
  <si>
    <t>010</t>
  </si>
  <si>
    <t>01008</t>
  </si>
  <si>
    <t>Spółki Wodne</t>
  </si>
  <si>
    <t>150</t>
  </si>
  <si>
    <t>15011</t>
  </si>
  <si>
    <t>Województwo Mazowieckie</t>
  </si>
  <si>
    <t>600</t>
  </si>
  <si>
    <t>60014</t>
  </si>
  <si>
    <t>Powiat warszawski zachodni</t>
  </si>
  <si>
    <t>754</t>
  </si>
  <si>
    <t>75404</t>
  </si>
  <si>
    <t>Komendy wojewódzkie policji</t>
  </si>
  <si>
    <t>Plan</t>
  </si>
  <si>
    <t>Wykonanie</t>
  </si>
  <si>
    <t>Ogółem dotacje dla jednostek sektora finansów publicznych</t>
  </si>
  <si>
    <t>Pomoc dzieciom niepełnosprawnym i ich rodzinom - integracja społeczna</t>
  </si>
  <si>
    <t>Ogółem dotacje dla jednostek nie należących do sektora finansów publicznych</t>
  </si>
  <si>
    <t>Warsztaty fotograficzne "Świat w obiektywie"</t>
  </si>
  <si>
    <t>Jednostka nie należące do sektora finansów publicznych</t>
  </si>
  <si>
    <t>Jednostka sektora finansów publicznych</t>
  </si>
  <si>
    <t>Zajęcia z zakresu upowszechniania kultury i sztuki</t>
  </si>
  <si>
    <t>Warsztaty twórcze dla dzieci i młodzieży</t>
  </si>
  <si>
    <t>Informacja o dotacjach udzielonych z budżetu podmiotom należącym i nie należącym                                                                               do sektora finansów publicznych w I półroczu 2011 roku</t>
  </si>
  <si>
    <t>Tabela Nr 5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</si>
</sst>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/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" fontId="2" fillId="0" borderId="1" xfId="0" applyNumberFormat="1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3" fontId="2" fillId="0" borderId="2" xfId="0" applyNumberFormat="1" applyFont="1" applyBorder="1" applyAlignment="1"/>
    <xf numFmtId="3" fontId="6" fillId="3" borderId="7" xfId="0" applyNumberFormat="1" applyFont="1" applyFill="1" applyBorder="1" applyAlignment="1"/>
    <xf numFmtId="0" fontId="6" fillId="3" borderId="9" xfId="0" applyFont="1" applyFill="1" applyBorder="1" applyAlignment="1"/>
    <xf numFmtId="4" fontId="6" fillId="3" borderId="5" xfId="0" applyNumberFormat="1" applyFont="1" applyFill="1" applyBorder="1" applyAlignment="1"/>
    <xf numFmtId="4" fontId="6" fillId="3" borderId="1" xfId="0" applyNumberFormat="1" applyFont="1" applyFill="1" applyBorder="1" applyAlignment="1"/>
    <xf numFmtId="0" fontId="2" fillId="0" borderId="5" xfId="0" applyFont="1" applyBorder="1" applyAlignment="1" applyProtection="1">
      <protection locked="0"/>
    </xf>
    <xf numFmtId="0" fontId="2" fillId="0" borderId="5" xfId="0" applyFont="1" applyBorder="1" applyAlignment="1"/>
    <xf numFmtId="0" fontId="2" fillId="0" borderId="13" xfId="0" applyFont="1" applyBorder="1" applyAlignment="1" applyProtection="1">
      <protection locked="0"/>
    </xf>
    <xf numFmtId="0" fontId="2" fillId="0" borderId="13" xfId="0" applyFont="1" applyBorder="1" applyAlignment="1"/>
    <xf numFmtId="0" fontId="2" fillId="0" borderId="6" xfId="0" applyFont="1" applyBorder="1" applyAlignment="1"/>
    <xf numFmtId="3" fontId="6" fillId="3" borderId="2" xfId="0" applyNumberFormat="1" applyFont="1" applyFill="1" applyBorder="1" applyAlignment="1"/>
    <xf numFmtId="0" fontId="6" fillId="3" borderId="4" xfId="0" applyFont="1" applyFill="1" applyBorder="1" applyAlignment="1"/>
    <xf numFmtId="0" fontId="2" fillId="3" borderId="2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4" fontId="2" fillId="3" borderId="6" xfId="0" applyNumberFormat="1" applyFont="1" applyFill="1" applyBorder="1" applyAlignment="1"/>
    <xf numFmtId="3" fontId="6" fillId="3" borderId="6" xfId="0" applyNumberFormat="1" applyFont="1" applyFill="1" applyBorder="1" applyAlignment="1"/>
    <xf numFmtId="4" fontId="6" fillId="3" borderId="6" xfId="0" applyNumberFormat="1" applyFont="1" applyFill="1" applyBorder="1" applyAlignment="1"/>
    <xf numFmtId="3" fontId="2" fillId="0" borderId="1" xfId="0" applyNumberFormat="1" applyFont="1" applyBorder="1" applyAlignment="1"/>
    <xf numFmtId="3" fontId="6" fillId="3" borderId="1" xfId="0" applyNumberFormat="1" applyFont="1" applyFill="1" applyBorder="1" applyAlignment="1"/>
    <xf numFmtId="0" fontId="6" fillId="3" borderId="1" xfId="0" applyFont="1" applyFill="1" applyBorder="1" applyAlignment="1"/>
    <xf numFmtId="4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/>
    <xf numFmtId="0" fontId="7" fillId="0" borderId="0" xfId="0" applyFont="1"/>
    <xf numFmtId="0" fontId="7" fillId="0" borderId="0" xfId="0" applyFont="1" applyAlignment="1"/>
    <xf numFmtId="49" fontId="5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/>
    <xf numFmtId="0" fontId="2" fillId="4" borderId="4" xfId="0" applyFont="1" applyFill="1" applyBorder="1" applyAlignment="1"/>
    <xf numFmtId="4" fontId="2" fillId="4" borderId="1" xfId="0" applyNumberFormat="1" applyFont="1" applyFill="1" applyBorder="1" applyAlignment="1"/>
    <xf numFmtId="3" fontId="6" fillId="4" borderId="2" xfId="0" applyNumberFormat="1" applyFont="1" applyFill="1" applyBorder="1" applyAlignment="1"/>
    <xf numFmtId="4" fontId="6" fillId="4" borderId="1" xfId="0" applyNumberFormat="1" applyFont="1" applyFill="1" applyBorder="1" applyAlignment="1"/>
    <xf numFmtId="4" fontId="6" fillId="3" borderId="2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2" fillId="0" borderId="5" xfId="0" applyNumberFormat="1" applyFont="1" applyBorder="1" applyAlignment="1"/>
    <xf numFmtId="4" fontId="2" fillId="0" borderId="6" xfId="0" applyNumberFormat="1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4" fontId="2" fillId="0" borderId="5" xfId="0" applyNumberFormat="1" applyFont="1" applyBorder="1" applyAlignment="1" applyProtection="1">
      <protection locked="0"/>
    </xf>
    <xf numFmtId="3" fontId="2" fillId="0" borderId="5" xfId="0" applyNumberFormat="1" applyFont="1" applyBorder="1" applyAlignment="1"/>
    <xf numFmtId="0" fontId="2" fillId="0" borderId="6" xfId="0" applyFont="1" applyBorder="1" applyAlignment="1"/>
    <xf numFmtId="3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3" fontId="2" fillId="0" borderId="2" xfId="0" applyNumberFormat="1" applyFont="1" applyBorder="1" applyAlignment="1"/>
    <xf numFmtId="0" fontId="2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5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J4" sqref="J4"/>
    </sheetView>
  </sheetViews>
  <sheetFormatPr defaultRowHeight="14.25"/>
  <cols>
    <col min="1" max="1" width="5.5" customWidth="1"/>
    <col min="2" max="2" width="6.625" customWidth="1"/>
    <col min="6" max="6" width="10.75" customWidth="1"/>
    <col min="7" max="7" width="0.125" hidden="1" customWidth="1"/>
    <col min="8" max="8" width="8.75" customWidth="1"/>
    <col min="9" max="9" width="2.25" hidden="1" customWidth="1"/>
    <col min="10" max="10" width="8.75" customWidth="1"/>
    <col min="11" max="12" width="8.875" customWidth="1"/>
  </cols>
  <sheetData>
    <row r="1" spans="1:12">
      <c r="J1" s="39" t="s">
        <v>49</v>
      </c>
      <c r="K1" s="39"/>
      <c r="L1" s="39"/>
    </row>
    <row r="2" spans="1:12" ht="14.25" customHeight="1">
      <c r="I2" s="2"/>
      <c r="J2" s="40"/>
      <c r="K2" s="40"/>
      <c r="L2" s="40"/>
    </row>
    <row r="3" spans="1:12" ht="14.25" customHeight="1">
      <c r="I3" s="2"/>
      <c r="J3" s="40"/>
      <c r="K3" s="40"/>
      <c r="L3" s="40"/>
    </row>
    <row r="4" spans="1:12" ht="14.25" customHeight="1">
      <c r="I4" s="2"/>
      <c r="J4" s="40"/>
      <c r="K4" s="40"/>
      <c r="L4" s="40"/>
    </row>
    <row r="5" spans="1:12" ht="14.25" customHeight="1">
      <c r="I5" s="2"/>
      <c r="J5" s="40"/>
      <c r="K5" s="40"/>
      <c r="L5" s="40"/>
    </row>
    <row r="7" spans="1:12" ht="32.25" customHeight="1">
      <c r="B7" s="119" t="s">
        <v>48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9" spans="1:12">
      <c r="A9" s="129" t="s">
        <v>0</v>
      </c>
      <c r="B9" s="129" t="s">
        <v>1</v>
      </c>
      <c r="C9" s="132" t="s">
        <v>2</v>
      </c>
      <c r="D9" s="133"/>
      <c r="E9" s="133"/>
      <c r="F9" s="133"/>
      <c r="G9" s="134"/>
      <c r="H9" s="120" t="s">
        <v>3</v>
      </c>
      <c r="I9" s="120"/>
      <c r="J9" s="120"/>
      <c r="K9" s="120"/>
      <c r="L9" s="120"/>
    </row>
    <row r="10" spans="1:12" ht="14.25" customHeight="1">
      <c r="A10" s="130"/>
      <c r="B10" s="130"/>
      <c r="C10" s="135"/>
      <c r="D10" s="136"/>
      <c r="E10" s="136"/>
      <c r="F10" s="136"/>
      <c r="G10" s="137"/>
      <c r="H10" s="65" t="s">
        <v>4</v>
      </c>
      <c r="I10" s="66"/>
      <c r="J10" s="67"/>
      <c r="K10" s="120" t="s">
        <v>5</v>
      </c>
      <c r="L10" s="120"/>
    </row>
    <row r="11" spans="1:12" ht="14.25" customHeight="1">
      <c r="A11" s="131"/>
      <c r="B11" s="131"/>
      <c r="C11" s="138"/>
      <c r="D11" s="139"/>
      <c r="E11" s="139"/>
      <c r="F11" s="139"/>
      <c r="G11" s="140"/>
      <c r="H11" s="75" t="s">
        <v>38</v>
      </c>
      <c r="I11" s="76"/>
      <c r="J11" s="12" t="s">
        <v>39</v>
      </c>
      <c r="K11" s="12" t="s">
        <v>38</v>
      </c>
      <c r="L11" s="12" t="s">
        <v>39</v>
      </c>
    </row>
    <row r="12" spans="1:12">
      <c r="A12" s="1">
        <v>1</v>
      </c>
      <c r="B12" s="1">
        <v>2</v>
      </c>
      <c r="C12" s="127">
        <v>3</v>
      </c>
      <c r="D12" s="127"/>
      <c r="E12" s="127"/>
      <c r="F12" s="127"/>
      <c r="G12" s="127"/>
      <c r="H12" s="127">
        <v>4</v>
      </c>
      <c r="I12" s="127"/>
      <c r="J12" s="3">
        <v>5</v>
      </c>
      <c r="K12" s="3">
        <v>6</v>
      </c>
      <c r="L12" s="3">
        <v>7</v>
      </c>
    </row>
    <row r="13" spans="1:12">
      <c r="A13" s="121" t="s">
        <v>45</v>
      </c>
      <c r="B13" s="122"/>
      <c r="C13" s="125" t="s">
        <v>6</v>
      </c>
      <c r="D13" s="125"/>
      <c r="E13" s="125"/>
      <c r="F13" s="125"/>
      <c r="G13" s="125"/>
      <c r="H13" s="126"/>
      <c r="I13" s="126"/>
      <c r="J13" s="4"/>
      <c r="K13" s="4"/>
      <c r="L13" s="4"/>
    </row>
    <row r="14" spans="1:12" ht="37.5" customHeight="1">
      <c r="A14" s="123"/>
      <c r="B14" s="124"/>
      <c r="C14" s="125"/>
      <c r="D14" s="125"/>
      <c r="E14" s="125"/>
      <c r="F14" s="125"/>
      <c r="G14" s="125"/>
      <c r="H14" s="126"/>
      <c r="I14" s="126"/>
      <c r="J14" s="5"/>
      <c r="K14" s="5"/>
      <c r="L14" s="5"/>
    </row>
    <row r="15" spans="1:12">
      <c r="A15" s="7" t="s">
        <v>26</v>
      </c>
      <c r="B15" s="7" t="s">
        <v>25</v>
      </c>
      <c r="C15" s="128" t="s">
        <v>24</v>
      </c>
      <c r="D15" s="85"/>
      <c r="E15" s="85"/>
      <c r="F15" s="85"/>
      <c r="G15" s="86"/>
      <c r="H15" s="73">
        <v>6045</v>
      </c>
      <c r="I15" s="87"/>
      <c r="J15" s="13">
        <v>3290.05</v>
      </c>
      <c r="K15" s="14"/>
      <c r="L15" s="15"/>
    </row>
    <row r="16" spans="1:12">
      <c r="A16" s="7" t="s">
        <v>29</v>
      </c>
      <c r="B16" s="7" t="s">
        <v>30</v>
      </c>
      <c r="C16" s="128" t="s">
        <v>31</v>
      </c>
      <c r="D16" s="85"/>
      <c r="E16" s="85"/>
      <c r="F16" s="85"/>
      <c r="G16" s="86"/>
      <c r="H16" s="73"/>
      <c r="I16" s="74"/>
      <c r="J16" s="13"/>
      <c r="K16" s="16">
        <v>14220</v>
      </c>
      <c r="L16" s="13">
        <v>0</v>
      </c>
    </row>
    <row r="17" spans="1:12">
      <c r="A17" s="7" t="s">
        <v>32</v>
      </c>
      <c r="B17" s="7" t="s">
        <v>33</v>
      </c>
      <c r="C17" s="128" t="s">
        <v>34</v>
      </c>
      <c r="D17" s="85"/>
      <c r="E17" s="85"/>
      <c r="F17" s="85"/>
      <c r="G17" s="86"/>
      <c r="H17" s="73"/>
      <c r="I17" s="74"/>
      <c r="J17" s="13"/>
      <c r="K17" s="16">
        <v>414282</v>
      </c>
      <c r="L17" s="13">
        <v>0</v>
      </c>
    </row>
    <row r="18" spans="1:12">
      <c r="A18" s="7" t="s">
        <v>35</v>
      </c>
      <c r="B18" s="7" t="s">
        <v>36</v>
      </c>
      <c r="C18" s="128" t="s">
        <v>37</v>
      </c>
      <c r="D18" s="85"/>
      <c r="E18" s="85"/>
      <c r="F18" s="85"/>
      <c r="G18" s="86"/>
      <c r="H18" s="73"/>
      <c r="I18" s="74"/>
      <c r="J18" s="13"/>
      <c r="K18" s="16">
        <v>80000</v>
      </c>
      <c r="L18" s="13">
        <v>9200</v>
      </c>
    </row>
    <row r="19" spans="1:12">
      <c r="A19" s="8">
        <v>921</v>
      </c>
      <c r="B19" s="8">
        <v>92116</v>
      </c>
      <c r="C19" s="88" t="s">
        <v>7</v>
      </c>
      <c r="D19" s="89"/>
      <c r="E19" s="89"/>
      <c r="F19" s="89"/>
      <c r="G19" s="90"/>
      <c r="H19" s="73">
        <v>162000</v>
      </c>
      <c r="I19" s="74"/>
      <c r="J19" s="13">
        <v>81000</v>
      </c>
      <c r="K19" s="14"/>
      <c r="L19" s="13"/>
    </row>
    <row r="20" spans="1:12">
      <c r="A20" s="145" t="s">
        <v>40</v>
      </c>
      <c r="B20" s="146"/>
      <c r="C20" s="146"/>
      <c r="D20" s="146"/>
      <c r="E20" s="146"/>
      <c r="F20" s="146"/>
      <c r="G20" s="147"/>
      <c r="H20" s="17">
        <f>H15+H19</f>
        <v>168045</v>
      </c>
      <c r="I20" s="18"/>
      <c r="J20" s="19">
        <f>J15+J16+J17+J18+J19</f>
        <v>84290.05</v>
      </c>
      <c r="K20" s="17">
        <f>SUM(K15:K19)</f>
        <v>508502</v>
      </c>
      <c r="L20" s="20">
        <f>SUM(L15:L19)</f>
        <v>9200</v>
      </c>
    </row>
    <row r="21" spans="1:12" ht="14.25" customHeight="1">
      <c r="A21" s="98" t="s">
        <v>44</v>
      </c>
      <c r="B21" s="99"/>
      <c r="C21" s="104" t="s">
        <v>6</v>
      </c>
      <c r="D21" s="105"/>
      <c r="E21" s="105"/>
      <c r="F21" s="105"/>
      <c r="G21" s="106"/>
      <c r="H21" s="113"/>
      <c r="I21" s="114"/>
      <c r="J21" s="21"/>
      <c r="K21" s="22"/>
      <c r="L21" s="22"/>
    </row>
    <row r="22" spans="1:12" ht="14.25" customHeight="1">
      <c r="A22" s="100"/>
      <c r="B22" s="101"/>
      <c r="C22" s="107"/>
      <c r="D22" s="108"/>
      <c r="E22" s="108"/>
      <c r="F22" s="108"/>
      <c r="G22" s="109"/>
      <c r="H22" s="115"/>
      <c r="I22" s="116"/>
      <c r="J22" s="23"/>
      <c r="K22" s="24"/>
      <c r="L22" s="24"/>
    </row>
    <row r="23" spans="1:12" ht="39.75" customHeight="1">
      <c r="A23" s="102"/>
      <c r="B23" s="103"/>
      <c r="C23" s="110"/>
      <c r="D23" s="111"/>
      <c r="E23" s="111"/>
      <c r="F23" s="111"/>
      <c r="G23" s="112"/>
      <c r="H23" s="117"/>
      <c r="I23" s="118"/>
      <c r="J23" s="25"/>
      <c r="K23" s="25"/>
      <c r="L23" s="25"/>
    </row>
    <row r="24" spans="1:12">
      <c r="A24" s="7" t="s">
        <v>26</v>
      </c>
      <c r="B24" s="7" t="s">
        <v>27</v>
      </c>
      <c r="C24" s="88" t="s">
        <v>28</v>
      </c>
      <c r="D24" s="89"/>
      <c r="E24" s="89"/>
      <c r="F24" s="89"/>
      <c r="G24" s="90"/>
      <c r="H24" s="144"/>
      <c r="I24" s="74"/>
      <c r="J24" s="13"/>
      <c r="K24" s="16">
        <v>150000</v>
      </c>
      <c r="L24" s="13">
        <v>0</v>
      </c>
    </row>
    <row r="25" spans="1:12">
      <c r="A25" s="41" t="s">
        <v>26</v>
      </c>
      <c r="B25" s="42"/>
      <c r="C25" s="91" t="s">
        <v>23</v>
      </c>
      <c r="D25" s="92"/>
      <c r="E25" s="92"/>
      <c r="F25" s="92"/>
      <c r="G25" s="93"/>
      <c r="H25" s="43"/>
      <c r="I25" s="44"/>
      <c r="J25" s="45"/>
      <c r="K25" s="46">
        <f>K24</f>
        <v>150000</v>
      </c>
      <c r="L25" s="47">
        <f>L24</f>
        <v>0</v>
      </c>
    </row>
    <row r="26" spans="1:12">
      <c r="A26" s="8">
        <v>801</v>
      </c>
      <c r="B26" s="8">
        <v>80104</v>
      </c>
      <c r="C26" s="88" t="s">
        <v>8</v>
      </c>
      <c r="D26" s="89"/>
      <c r="E26" s="89"/>
      <c r="F26" s="89"/>
      <c r="G26" s="90"/>
      <c r="H26" s="73">
        <v>131167</v>
      </c>
      <c r="I26" s="74"/>
      <c r="J26" s="13">
        <v>37543.96</v>
      </c>
      <c r="K26" s="14"/>
      <c r="L26" s="13"/>
    </row>
    <row r="27" spans="1:12">
      <c r="A27" s="8"/>
      <c r="B27" s="8"/>
      <c r="C27" s="88" t="s">
        <v>9</v>
      </c>
      <c r="D27" s="89"/>
      <c r="E27" s="89"/>
      <c r="F27" s="89"/>
      <c r="G27" s="90"/>
      <c r="H27" s="73">
        <v>513260</v>
      </c>
      <c r="I27" s="74"/>
      <c r="J27" s="13">
        <v>150651.07999999999</v>
      </c>
      <c r="K27" s="14"/>
      <c r="L27" s="13"/>
    </row>
    <row r="28" spans="1:12" ht="15" customHeight="1">
      <c r="A28" s="8"/>
      <c r="B28" s="8"/>
      <c r="C28" s="88" t="s">
        <v>10</v>
      </c>
      <c r="D28" s="89"/>
      <c r="E28" s="89"/>
      <c r="F28" s="89"/>
      <c r="G28" s="90"/>
      <c r="H28" s="73">
        <v>142572</v>
      </c>
      <c r="I28" s="74"/>
      <c r="J28" s="13">
        <v>62256.44</v>
      </c>
      <c r="K28" s="14"/>
      <c r="L28" s="13"/>
    </row>
    <row r="29" spans="1:12">
      <c r="A29" s="8"/>
      <c r="B29" s="8"/>
      <c r="C29" s="88" t="s">
        <v>11</v>
      </c>
      <c r="D29" s="89"/>
      <c r="E29" s="89"/>
      <c r="F29" s="89"/>
      <c r="G29" s="90"/>
      <c r="H29" s="73">
        <v>427716</v>
      </c>
      <c r="I29" s="74"/>
      <c r="J29" s="13">
        <v>207679.88</v>
      </c>
      <c r="K29" s="14"/>
      <c r="L29" s="13"/>
    </row>
    <row r="30" spans="1:12">
      <c r="A30" s="8"/>
      <c r="B30" s="8"/>
      <c r="C30" s="88" t="s">
        <v>12</v>
      </c>
      <c r="D30" s="89"/>
      <c r="E30" s="89"/>
      <c r="F30" s="89"/>
      <c r="G30" s="90"/>
      <c r="H30" s="73">
        <v>427716</v>
      </c>
      <c r="I30" s="74"/>
      <c r="J30" s="13">
        <v>221032.9</v>
      </c>
      <c r="K30" s="14"/>
      <c r="L30" s="13"/>
    </row>
    <row r="31" spans="1:12" ht="15" customHeight="1">
      <c r="A31" s="8"/>
      <c r="B31" s="8"/>
      <c r="C31" s="88" t="s">
        <v>13</v>
      </c>
      <c r="D31" s="89"/>
      <c r="E31" s="89"/>
      <c r="F31" s="89"/>
      <c r="G31" s="90"/>
      <c r="H31" s="73">
        <v>199601</v>
      </c>
      <c r="I31" s="74"/>
      <c r="J31" s="13">
        <v>25187.72</v>
      </c>
      <c r="K31" s="14"/>
      <c r="L31" s="13"/>
    </row>
    <row r="32" spans="1:12" ht="26.25" customHeight="1">
      <c r="A32" s="8"/>
      <c r="B32" s="8"/>
      <c r="C32" s="88" t="s">
        <v>14</v>
      </c>
      <c r="D32" s="89"/>
      <c r="E32" s="89"/>
      <c r="F32" s="89"/>
      <c r="G32" s="90"/>
      <c r="H32" s="73">
        <v>399202</v>
      </c>
      <c r="I32" s="74"/>
      <c r="J32" s="13">
        <v>89820.36</v>
      </c>
      <c r="K32" s="14"/>
      <c r="L32" s="13"/>
    </row>
    <row r="33" spans="1:12">
      <c r="A33" s="9">
        <v>801</v>
      </c>
      <c r="B33" s="9">
        <v>80104</v>
      </c>
      <c r="C33" s="81" t="s">
        <v>23</v>
      </c>
      <c r="D33" s="82"/>
      <c r="E33" s="82"/>
      <c r="F33" s="82"/>
      <c r="G33" s="83"/>
      <c r="H33" s="26">
        <f>H26+H27+H29+H30+H31+H32+H28</f>
        <v>2241234</v>
      </c>
      <c r="I33" s="27"/>
      <c r="J33" s="48">
        <f>J26+J27+J29+J30+J31+J32+J28</f>
        <v>794172.33999999985</v>
      </c>
      <c r="K33" s="28"/>
      <c r="L33" s="29"/>
    </row>
    <row r="34" spans="1:12">
      <c r="A34" s="141">
        <v>852</v>
      </c>
      <c r="B34" s="142">
        <v>85295</v>
      </c>
      <c r="C34" s="143" t="s">
        <v>41</v>
      </c>
      <c r="D34" s="143"/>
      <c r="E34" s="143"/>
      <c r="F34" s="143"/>
      <c r="G34" s="143"/>
      <c r="H34" s="71"/>
      <c r="I34" s="72"/>
      <c r="J34" s="68"/>
      <c r="K34" s="69">
        <v>55000</v>
      </c>
      <c r="L34" s="63">
        <v>27500</v>
      </c>
    </row>
    <row r="35" spans="1:12" ht="12.75" customHeight="1">
      <c r="A35" s="50"/>
      <c r="B35" s="50"/>
      <c r="C35" s="50"/>
      <c r="D35" s="50"/>
      <c r="E35" s="50"/>
      <c r="F35" s="50"/>
      <c r="G35" s="50"/>
      <c r="H35" s="51"/>
      <c r="I35" s="51"/>
      <c r="J35" s="64"/>
      <c r="K35" s="70"/>
      <c r="L35" s="64"/>
    </row>
    <row r="36" spans="1:12">
      <c r="A36" s="49"/>
      <c r="B36" s="49"/>
      <c r="C36" s="50"/>
      <c r="D36" s="50"/>
      <c r="E36" s="50"/>
      <c r="F36" s="50"/>
      <c r="G36" s="50"/>
      <c r="H36" s="51"/>
      <c r="I36" s="51"/>
      <c r="J36" s="63"/>
      <c r="K36" s="69"/>
      <c r="L36" s="63">
        <v>0</v>
      </c>
    </row>
    <row r="37" spans="1:12" ht="15" customHeight="1">
      <c r="A37" s="50"/>
      <c r="B37" s="50"/>
      <c r="C37" s="50"/>
      <c r="D37" s="50"/>
      <c r="E37" s="50"/>
      <c r="F37" s="50"/>
      <c r="G37" s="50"/>
      <c r="H37" s="51"/>
      <c r="I37" s="51"/>
      <c r="J37" s="64"/>
      <c r="K37" s="70"/>
      <c r="L37" s="64"/>
    </row>
    <row r="38" spans="1:12">
      <c r="A38" s="10">
        <v>852</v>
      </c>
      <c r="B38" s="10">
        <v>85295</v>
      </c>
      <c r="C38" s="81" t="s">
        <v>23</v>
      </c>
      <c r="D38" s="82"/>
      <c r="E38" s="82"/>
      <c r="F38" s="82"/>
      <c r="G38" s="83"/>
      <c r="H38" s="30"/>
      <c r="I38" s="30"/>
      <c r="J38" s="31"/>
      <c r="K38" s="32">
        <f>K34+K36</f>
        <v>55000</v>
      </c>
      <c r="L38" s="33">
        <f>L34+L36</f>
        <v>27500</v>
      </c>
    </row>
    <row r="39" spans="1:12">
      <c r="A39" s="11">
        <v>921</v>
      </c>
      <c r="B39" s="11">
        <v>92195</v>
      </c>
      <c r="C39" s="52" t="s">
        <v>15</v>
      </c>
      <c r="D39" s="52"/>
      <c r="E39" s="52"/>
      <c r="F39" s="52"/>
      <c r="G39" s="52"/>
      <c r="H39" s="51"/>
      <c r="I39" s="51"/>
      <c r="J39" s="13"/>
      <c r="K39" s="34">
        <v>5500</v>
      </c>
      <c r="L39" s="13">
        <v>5500</v>
      </c>
    </row>
    <row r="40" spans="1:12">
      <c r="A40" s="11"/>
      <c r="B40" s="11"/>
      <c r="C40" s="52" t="s">
        <v>16</v>
      </c>
      <c r="D40" s="52"/>
      <c r="E40" s="52"/>
      <c r="F40" s="52"/>
      <c r="G40" s="52"/>
      <c r="H40" s="51"/>
      <c r="I40" s="51"/>
      <c r="J40" s="13"/>
      <c r="K40" s="34">
        <v>9000</v>
      </c>
      <c r="L40" s="13">
        <v>9000</v>
      </c>
    </row>
    <row r="41" spans="1:12">
      <c r="A41" s="11"/>
      <c r="B41" s="11"/>
      <c r="C41" s="52" t="s">
        <v>46</v>
      </c>
      <c r="D41" s="52"/>
      <c r="E41" s="52"/>
      <c r="F41" s="52"/>
      <c r="G41" s="52"/>
      <c r="H41" s="51"/>
      <c r="I41" s="51"/>
      <c r="J41" s="13"/>
      <c r="K41" s="34">
        <v>5000</v>
      </c>
      <c r="L41" s="13">
        <v>5000</v>
      </c>
    </row>
    <row r="42" spans="1:12">
      <c r="A42" s="11"/>
      <c r="B42" s="11"/>
      <c r="C42" s="52" t="s">
        <v>47</v>
      </c>
      <c r="D42" s="52"/>
      <c r="E42" s="52"/>
      <c r="F42" s="52"/>
      <c r="G42" s="52"/>
      <c r="H42" s="51"/>
      <c r="I42" s="51"/>
      <c r="J42" s="13"/>
      <c r="K42" s="34">
        <v>6000</v>
      </c>
      <c r="L42" s="13">
        <v>6000</v>
      </c>
    </row>
    <row r="43" spans="1:12" ht="14.25" customHeight="1">
      <c r="A43" s="11"/>
      <c r="B43" s="11"/>
      <c r="C43" s="52" t="s">
        <v>43</v>
      </c>
      <c r="D43" s="53"/>
      <c r="E43" s="53"/>
      <c r="F43" s="53"/>
      <c r="G43" s="54"/>
      <c r="H43" s="51"/>
      <c r="I43" s="51"/>
      <c r="J43" s="13"/>
      <c r="K43" s="34">
        <v>0</v>
      </c>
      <c r="L43" s="13">
        <v>0</v>
      </c>
    </row>
    <row r="44" spans="1:12">
      <c r="A44" s="61"/>
      <c r="B44" s="61"/>
      <c r="C44" s="55" t="s">
        <v>17</v>
      </c>
      <c r="D44" s="56"/>
      <c r="E44" s="56"/>
      <c r="F44" s="56"/>
      <c r="G44" s="57"/>
      <c r="H44" s="94"/>
      <c r="I44" s="95"/>
      <c r="J44" s="63"/>
      <c r="K44" s="69">
        <v>30000</v>
      </c>
      <c r="L44" s="63">
        <v>30000</v>
      </c>
    </row>
    <row r="45" spans="1:12">
      <c r="A45" s="62"/>
      <c r="B45" s="62"/>
      <c r="C45" s="58"/>
      <c r="D45" s="59"/>
      <c r="E45" s="59"/>
      <c r="F45" s="59"/>
      <c r="G45" s="60"/>
      <c r="H45" s="96"/>
      <c r="I45" s="97"/>
      <c r="J45" s="64"/>
      <c r="K45" s="70"/>
      <c r="L45" s="64"/>
    </row>
    <row r="46" spans="1:12">
      <c r="A46" s="11"/>
      <c r="B46" s="11"/>
      <c r="C46" s="52" t="s">
        <v>18</v>
      </c>
      <c r="D46" s="52"/>
      <c r="E46" s="52"/>
      <c r="F46" s="52"/>
      <c r="G46" s="52"/>
      <c r="H46" s="51"/>
      <c r="I46" s="51"/>
      <c r="J46" s="13"/>
      <c r="K46" s="34">
        <v>16000</v>
      </c>
      <c r="L46" s="13">
        <v>16000</v>
      </c>
    </row>
    <row r="47" spans="1:12">
      <c r="A47" s="11"/>
      <c r="B47" s="11"/>
      <c r="C47" s="52" t="s">
        <v>19</v>
      </c>
      <c r="D47" s="52"/>
      <c r="E47" s="52"/>
      <c r="F47" s="52"/>
      <c r="G47" s="52"/>
      <c r="H47" s="51"/>
      <c r="I47" s="51"/>
      <c r="J47" s="13"/>
      <c r="K47" s="34">
        <v>25000</v>
      </c>
      <c r="L47" s="13">
        <v>25000</v>
      </c>
    </row>
    <row r="48" spans="1:12">
      <c r="A48" s="11"/>
      <c r="B48" s="11"/>
      <c r="C48" s="52" t="s">
        <v>20</v>
      </c>
      <c r="D48" s="52"/>
      <c r="E48" s="52"/>
      <c r="F48" s="52"/>
      <c r="G48" s="52"/>
      <c r="H48" s="51"/>
      <c r="I48" s="51"/>
      <c r="J48" s="13"/>
      <c r="K48" s="34">
        <v>6500</v>
      </c>
      <c r="L48" s="13">
        <v>6500</v>
      </c>
    </row>
    <row r="49" spans="1:12">
      <c r="A49" s="9">
        <v>921</v>
      </c>
      <c r="B49" s="9">
        <v>92195</v>
      </c>
      <c r="C49" s="81" t="s">
        <v>23</v>
      </c>
      <c r="D49" s="82"/>
      <c r="E49" s="82"/>
      <c r="F49" s="82"/>
      <c r="G49" s="83"/>
      <c r="H49" s="30"/>
      <c r="I49" s="30"/>
      <c r="J49" s="29"/>
      <c r="K49" s="35">
        <f>SUM(K39:K48)</f>
        <v>103000</v>
      </c>
      <c r="L49" s="20">
        <f>SUM(L39:L48)</f>
        <v>103000</v>
      </c>
    </row>
    <row r="50" spans="1:12">
      <c r="A50" s="11">
        <v>926</v>
      </c>
      <c r="B50" s="11">
        <v>92605</v>
      </c>
      <c r="C50" s="52" t="s">
        <v>21</v>
      </c>
      <c r="D50" s="52"/>
      <c r="E50" s="52"/>
      <c r="F50" s="52"/>
      <c r="G50" s="52"/>
      <c r="H50" s="51"/>
      <c r="I50" s="51"/>
      <c r="J50" s="13"/>
      <c r="K50" s="34">
        <v>30000</v>
      </c>
      <c r="L50" s="13">
        <v>0</v>
      </c>
    </row>
    <row r="51" spans="1:12">
      <c r="A51" s="80"/>
      <c r="B51" s="80"/>
      <c r="C51" s="50" t="s">
        <v>22</v>
      </c>
      <c r="D51" s="50"/>
      <c r="E51" s="50"/>
      <c r="F51" s="50"/>
      <c r="G51" s="50"/>
      <c r="H51" s="51"/>
      <c r="I51" s="51"/>
      <c r="J51" s="63"/>
      <c r="K51" s="69">
        <v>640000</v>
      </c>
      <c r="L51" s="63">
        <v>345500</v>
      </c>
    </row>
    <row r="52" spans="1:12">
      <c r="A52" s="52"/>
      <c r="B52" s="52"/>
      <c r="C52" s="50"/>
      <c r="D52" s="50"/>
      <c r="E52" s="50"/>
      <c r="F52" s="50"/>
      <c r="G52" s="50"/>
      <c r="H52" s="51"/>
      <c r="I52" s="51"/>
      <c r="J52" s="64"/>
      <c r="K52" s="70"/>
      <c r="L52" s="64"/>
    </row>
    <row r="53" spans="1:12">
      <c r="A53" s="9">
        <v>926</v>
      </c>
      <c r="B53" s="9">
        <v>92605</v>
      </c>
      <c r="C53" s="81" t="s">
        <v>23</v>
      </c>
      <c r="D53" s="82"/>
      <c r="E53" s="82"/>
      <c r="F53" s="82"/>
      <c r="G53" s="83"/>
      <c r="H53" s="30"/>
      <c r="I53" s="30"/>
      <c r="J53" s="31"/>
      <c r="K53" s="32">
        <f>K50+K51</f>
        <v>670000</v>
      </c>
      <c r="L53" s="33">
        <f>L50+L51</f>
        <v>345500</v>
      </c>
    </row>
    <row r="54" spans="1:12" ht="30.75" customHeight="1">
      <c r="A54" s="84" t="s">
        <v>42</v>
      </c>
      <c r="B54" s="85"/>
      <c r="C54" s="85"/>
      <c r="D54" s="85"/>
      <c r="E54" s="85"/>
      <c r="F54" s="85"/>
      <c r="G54" s="86"/>
      <c r="H54" s="35">
        <f>H33</f>
        <v>2241234</v>
      </c>
      <c r="I54" s="36"/>
      <c r="J54" s="20">
        <f>J33</f>
        <v>794172.33999999985</v>
      </c>
      <c r="K54" s="32">
        <f>K38+K49+K53+K25</f>
        <v>978000</v>
      </c>
      <c r="L54" s="33">
        <f>L25+L38+L49+L53</f>
        <v>476000</v>
      </c>
    </row>
    <row r="55" spans="1:12" ht="15">
      <c r="A55" s="77" t="s">
        <v>23</v>
      </c>
      <c r="B55" s="77"/>
      <c r="C55" s="77"/>
      <c r="D55" s="77"/>
      <c r="E55" s="77"/>
      <c r="F55" s="77"/>
      <c r="G55" s="77"/>
      <c r="H55" s="78">
        <f>H20+H33</f>
        <v>2409279</v>
      </c>
      <c r="I55" s="79"/>
      <c r="J55" s="37">
        <f>J20+J33+J53</f>
        <v>878462.3899999999</v>
      </c>
      <c r="K55" s="38">
        <f>K20+K25+K38+K49+K53</f>
        <v>1486502</v>
      </c>
      <c r="L55" s="37">
        <f>L20+L25+L38+L49+L53</f>
        <v>485200</v>
      </c>
    </row>
    <row r="59" spans="1:12">
      <c r="F59" s="6"/>
      <c r="G59" s="6"/>
    </row>
  </sheetData>
  <mergeCells count="97">
    <mergeCell ref="H30:I30"/>
    <mergeCell ref="C31:G31"/>
    <mergeCell ref="H31:I31"/>
    <mergeCell ref="H24:I24"/>
    <mergeCell ref="C16:G16"/>
    <mergeCell ref="H16:I16"/>
    <mergeCell ref="C17:G17"/>
    <mergeCell ref="H17:I17"/>
    <mergeCell ref="C18:G18"/>
    <mergeCell ref="H18:I18"/>
    <mergeCell ref="A20:G20"/>
    <mergeCell ref="C32:G32"/>
    <mergeCell ref="A34:A35"/>
    <mergeCell ref="B34:B35"/>
    <mergeCell ref="C34:G35"/>
    <mergeCell ref="C28:G28"/>
    <mergeCell ref="C29:G29"/>
    <mergeCell ref="C33:G33"/>
    <mergeCell ref="C30:G30"/>
    <mergeCell ref="B7:L7"/>
    <mergeCell ref="C26:G26"/>
    <mergeCell ref="H26:I26"/>
    <mergeCell ref="C27:G27"/>
    <mergeCell ref="H27:I27"/>
    <mergeCell ref="K10:L10"/>
    <mergeCell ref="A13:B14"/>
    <mergeCell ref="C13:G14"/>
    <mergeCell ref="H13:I14"/>
    <mergeCell ref="C12:G12"/>
    <mergeCell ref="C15:G15"/>
    <mergeCell ref="H9:L9"/>
    <mergeCell ref="A9:A11"/>
    <mergeCell ref="B9:B11"/>
    <mergeCell ref="C9:G11"/>
    <mergeCell ref="H12:I12"/>
    <mergeCell ref="A21:B23"/>
    <mergeCell ref="C21:G23"/>
    <mergeCell ref="H21:I23"/>
    <mergeCell ref="H19:I19"/>
    <mergeCell ref="C19:G19"/>
    <mergeCell ref="H15:I15"/>
    <mergeCell ref="C24:G24"/>
    <mergeCell ref="C25:G25"/>
    <mergeCell ref="J51:J52"/>
    <mergeCell ref="K51:K52"/>
    <mergeCell ref="K44:K45"/>
    <mergeCell ref="H42:I42"/>
    <mergeCell ref="H43:I43"/>
    <mergeCell ref="H44:I45"/>
    <mergeCell ref="H29:I29"/>
    <mergeCell ref="H28:I28"/>
    <mergeCell ref="C49:G49"/>
    <mergeCell ref="C48:G48"/>
    <mergeCell ref="H48:I48"/>
    <mergeCell ref="C47:G47"/>
    <mergeCell ref="H47:I47"/>
    <mergeCell ref="L51:L52"/>
    <mergeCell ref="C50:G50"/>
    <mergeCell ref="H50:I50"/>
    <mergeCell ref="A55:G55"/>
    <mergeCell ref="H55:I55"/>
    <mergeCell ref="A51:A52"/>
    <mergeCell ref="B51:B52"/>
    <mergeCell ref="C51:G52"/>
    <mergeCell ref="H51:I52"/>
    <mergeCell ref="C53:G53"/>
    <mergeCell ref="A54:G54"/>
    <mergeCell ref="L44:L45"/>
    <mergeCell ref="H10:J10"/>
    <mergeCell ref="J34:J35"/>
    <mergeCell ref="K34:K35"/>
    <mergeCell ref="L34:L35"/>
    <mergeCell ref="J36:J37"/>
    <mergeCell ref="K36:K37"/>
    <mergeCell ref="L36:L37"/>
    <mergeCell ref="H41:I41"/>
    <mergeCell ref="H39:I39"/>
    <mergeCell ref="H40:I40"/>
    <mergeCell ref="H36:I37"/>
    <mergeCell ref="H34:I35"/>
    <mergeCell ref="H32:I32"/>
    <mergeCell ref="H11:I11"/>
    <mergeCell ref="J44:J45"/>
    <mergeCell ref="A36:A37"/>
    <mergeCell ref="B36:B37"/>
    <mergeCell ref="C36:G37"/>
    <mergeCell ref="H46:I46"/>
    <mergeCell ref="C42:G42"/>
    <mergeCell ref="C43:G43"/>
    <mergeCell ref="C44:G45"/>
    <mergeCell ref="C46:G46"/>
    <mergeCell ref="A44:A45"/>
    <mergeCell ref="B44:B45"/>
    <mergeCell ref="C41:G41"/>
    <mergeCell ref="C39:G39"/>
    <mergeCell ref="C40:G40"/>
    <mergeCell ref="C38:G38"/>
  </mergeCells>
  <pageMargins left="0.70866141732283461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URZAD GMINY STARE BABICE</dc:creator>
  <cp:lastModifiedBy>IS</cp:lastModifiedBy>
  <cp:lastPrinted>2011-08-18T11:51:11Z</cp:lastPrinted>
  <dcterms:created xsi:type="dcterms:W3CDTF">2009-11-12T07:30:56Z</dcterms:created>
  <dcterms:modified xsi:type="dcterms:W3CDTF">2011-08-29T10:36:42Z</dcterms:modified>
</cp:coreProperties>
</file>