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<sst xmlns="http://schemas.openxmlformats.org/spreadsheetml/2006/main" count="80" uniqueCount="52">
  <si>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Załącznik Nr 4</t>
  </si>
  <si>
    <t>WYKONANIE PLANU DOCHODÓW I WYDATKÓW Z ZAKRESU ADMINISTRACJI RZĄDOWEJ ZLECONYCH</t>
  </si>
  <si>
    <t>GMINIE ORAZ ZADAŃ PRZYJĘTYCH PRZEZ GMINĘ NA ZASADZIE POROZUMIENIA Z ORGANEM</t>
  </si>
  <si>
    <t xml:space="preserve"> </t>
  </si>
  <si>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</si>
  <si>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</si>
  <si>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</si>
  <si>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</si>
  <si>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</si>
  <si>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</si>
  <si>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</si>
  <si>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</si>
  <si>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§</t>
  </si>
  <si>
    <t>Dotacje celowe otrzymane z budżetu państwa na realizację zadań bieżących z zakresu administracji rządowej oraz innych zadań zleconych gminie /związkom gmin/ ustawami</t>
  </si>
  <si>
    <t>Wynagrodzenia osobowe pracowników</t>
  </si>
  <si>
    <t>Dodatkowe wynagrodzenie roczne</t>
  </si>
  <si>
    <t>Składki na ubezpieczenia społeczne</t>
  </si>
  <si>
    <t>Składki na Fundusz Pracy</t>
  </si>
  <si>
    <t>Urzędy wojewódzkie</t>
  </si>
  <si>
    <t>Administracja publiczna</t>
  </si>
  <si>
    <t>Zakup materiałów i wyposażenia</t>
  </si>
  <si>
    <t>Urzędy naczelnych organów władzy państwowej, kontroli i ochrony prawa</t>
  </si>
  <si>
    <t>Zakup usług pozostałych</t>
  </si>
  <si>
    <t>Urzędy naczelnych organów władzy państwowej, kontroli i ochrony prawa oraz sądownictwa</t>
  </si>
  <si>
    <t>Obrona cywilna</t>
  </si>
  <si>
    <t>Bezpieczeństwo publiczne i ochrona przeciwpożarowa</t>
  </si>
  <si>
    <t>Składki na ubezpieczenie zdrowotne</t>
  </si>
  <si>
    <t>Świadczenia społeczne</t>
  </si>
  <si>
    <t>Odpis na zakładowy fundusz świadczeń socjalnych</t>
  </si>
  <si>
    <t>Świadczenia rodzinne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</si>
  <si>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</si>
  <si>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</si>
  <si>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Pomoc społeczna</t>
  </si>
  <si>
    <t>Wójta Gminy Stare Babice</t>
  </si>
  <si>
    <t>Zakup materiałów i wyposazenia</t>
  </si>
  <si>
    <t>Wynagrodzenia bezosobowe</t>
  </si>
  <si>
    <t xml:space="preserve">                    OGÓŁEM</t>
  </si>
  <si>
    <t>010</t>
  </si>
  <si>
    <t>01095</t>
  </si>
  <si>
    <t>Różne opłaty i składki</t>
  </si>
  <si>
    <t>Pozostała działalność</t>
  </si>
  <si>
    <t>Rolnictwo i łowiectwo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</si>
  <si>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</si>
  <si>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</si>
  <si>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</si>
  <si>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Różne wydatki na rzecz osób fizycznych</t>
  </si>
  <si>
    <t>Podróże służbowe krajowe</t>
  </si>
  <si>
    <t>szkolenia pracowników niebędących członkami korpusu służby cywilnej</t>
  </si>
  <si>
    <t>Wybory do Parlamentu Europejskiego</t>
  </si>
  <si>
    <t xml:space="preserve">ADMINISTRACJI RZĄDOWEJ ZA ROK 2009 </t>
  </si>
  <si>
    <t>do Zarządzenia Nr 288/10</t>
  </si>
  <si>
    <t>z dnia 16 marca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</si>
</sst>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0.000"/>
    <numFmt numFmtId="168" formatCode="0.0"/>
    <numFmt numFmtId="169" formatCode="0.0000"/>
  </numFmts>
  <fonts count="2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6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6" fillId="0" borderId="0" xfId="0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left"/>
    </xf>
    <xf numFmtId="43" fontId="2" fillId="0" borderId="0" xfId="42" applyFont="1" applyAlignment="1">
      <alignment/>
    </xf>
    <xf numFmtId="43" fontId="0" fillId="0" borderId="0" xfId="42" applyFont="1" applyAlignment="1">
      <alignment/>
    </xf>
    <xf numFmtId="165" fontId="2" fillId="0" borderId="14" xfId="42" applyNumberFormat="1" applyFont="1" applyBorder="1" applyAlignment="1">
      <alignment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1" xfId="0" applyFont="1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9" fontId="0" fillId="24" borderId="18" xfId="0" applyNumberFormat="1" applyFont="1" applyFill="1" applyBorder="1" applyAlignment="1">
      <alignment wrapText="1"/>
    </xf>
    <xf numFmtId="49" fontId="0" fillId="24" borderId="18" xfId="0" applyNumberForma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165" fontId="2" fillId="0" borderId="16" xfId="42" applyNumberFormat="1" applyFont="1" applyBorder="1" applyAlignment="1">
      <alignment horizontal="right" vertical="center" wrapText="1"/>
    </xf>
    <xf numFmtId="43" fontId="0" fillId="0" borderId="16" xfId="42" applyFont="1" applyBorder="1" applyAlignment="1">
      <alignment horizontal="right" vertical="center" wrapText="1"/>
    </xf>
    <xf numFmtId="165" fontId="0" fillId="0" borderId="18" xfId="42" applyNumberFormat="1" applyFont="1" applyBorder="1" applyAlignment="1">
      <alignment horizontal="right" wrapText="1"/>
    </xf>
    <xf numFmtId="43" fontId="0" fillId="0" borderId="23" xfId="42" applyFont="1" applyBorder="1" applyAlignment="1">
      <alignment horizontal="right" wrapText="1"/>
    </xf>
    <xf numFmtId="0" fontId="2" fillId="0" borderId="18" xfId="0" applyFont="1" applyBorder="1" applyAlignment="1">
      <alignment horizontal="right" vertical="center" wrapText="1"/>
    </xf>
    <xf numFmtId="165" fontId="2" fillId="0" borderId="18" xfId="42" applyNumberFormat="1" applyFont="1" applyBorder="1" applyAlignment="1">
      <alignment horizontal="right" vertical="center" wrapText="1"/>
    </xf>
    <xf numFmtId="165" fontId="0" fillId="0" borderId="18" xfId="42" applyNumberFormat="1" applyFont="1" applyBorder="1" applyAlignment="1">
      <alignment horizontal="right" vertical="center" wrapText="1"/>
    </xf>
    <xf numFmtId="43" fontId="0" fillId="0" borderId="23" xfId="42" applyFon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wrapText="1"/>
    </xf>
    <xf numFmtId="43" fontId="0" fillId="0" borderId="18" xfId="42" applyFont="1" applyBorder="1" applyAlignment="1">
      <alignment horizontal="right" wrapText="1"/>
    </xf>
    <xf numFmtId="166" fontId="0" fillId="0" borderId="23" xfId="42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43" fontId="0" fillId="0" borderId="18" xfId="42" applyFont="1" applyBorder="1" applyAlignment="1">
      <alignment horizontal="right" wrapText="1"/>
    </xf>
    <xf numFmtId="165" fontId="0" fillId="0" borderId="18" xfId="42" applyNumberFormat="1" applyFont="1" applyBorder="1" applyAlignment="1">
      <alignment horizontal="right" wrapText="1"/>
    </xf>
    <xf numFmtId="166" fontId="0" fillId="0" borderId="23" xfId="42" applyNumberFormat="1" applyFont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4" fontId="0" fillId="0" borderId="23" xfId="0" applyNumberFormat="1" applyBorder="1" applyAlignment="1">
      <alignment horizontal="right" wrapText="1"/>
    </xf>
    <xf numFmtId="43" fontId="0" fillId="0" borderId="18" xfId="42" applyFont="1" applyFill="1" applyBorder="1" applyAlignment="1">
      <alignment horizontal="right" wrapText="1"/>
    </xf>
    <xf numFmtId="165" fontId="0" fillId="0" borderId="18" xfId="42" applyNumberFormat="1" applyFont="1" applyFill="1" applyBorder="1" applyAlignment="1">
      <alignment horizontal="right" wrapText="1"/>
    </xf>
    <xf numFmtId="43" fontId="0" fillId="0" borderId="23" xfId="42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43" fontId="0" fillId="0" borderId="11" xfId="42" applyFont="1" applyFill="1" applyBorder="1" applyAlignment="1">
      <alignment horizontal="right" wrapText="1"/>
    </xf>
    <xf numFmtId="165" fontId="0" fillId="0" borderId="11" xfId="42" applyNumberFormat="1" applyFont="1" applyFill="1" applyBorder="1" applyAlignment="1">
      <alignment horizontal="right" wrapText="1"/>
    </xf>
    <xf numFmtId="43" fontId="0" fillId="0" borderId="24" xfId="42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43" fontId="0" fillId="0" borderId="16" xfId="42" applyFont="1" applyFill="1" applyBorder="1" applyAlignment="1">
      <alignment horizontal="right" wrapText="1"/>
    </xf>
    <xf numFmtId="165" fontId="0" fillId="0" borderId="16" xfId="42" applyNumberFormat="1" applyFont="1" applyFill="1" applyBorder="1" applyAlignment="1">
      <alignment horizontal="right" wrapText="1"/>
    </xf>
    <xf numFmtId="43" fontId="0" fillId="0" borderId="25" xfId="42" applyFont="1" applyFill="1" applyBorder="1" applyAlignment="1">
      <alignment horizontal="right" wrapText="1"/>
    </xf>
    <xf numFmtId="0" fontId="2" fillId="22" borderId="17" xfId="0" applyFont="1" applyFill="1" applyBorder="1" applyAlignment="1" quotePrefix="1">
      <alignment horizontal="center" vertical="center" wrapText="1"/>
    </xf>
    <xf numFmtId="0" fontId="2" fillId="22" borderId="18" xfId="0" applyFont="1" applyFill="1" applyBorder="1" applyAlignment="1" quotePrefix="1">
      <alignment wrapText="1"/>
    </xf>
    <xf numFmtId="0" fontId="2" fillId="22" borderId="18" xfId="0" applyFont="1" applyFill="1" applyBorder="1" applyAlignment="1">
      <alignment wrapText="1"/>
    </xf>
    <xf numFmtId="165" fontId="2" fillId="22" borderId="18" xfId="0" applyNumberFormat="1" applyFont="1" applyFill="1" applyBorder="1" applyAlignment="1">
      <alignment horizontal="right" wrapText="1"/>
    </xf>
    <xf numFmtId="43" fontId="2" fillId="22" borderId="18" xfId="42" applyFont="1" applyFill="1" applyBorder="1" applyAlignment="1">
      <alignment horizontal="right" wrapText="1"/>
    </xf>
    <xf numFmtId="43" fontId="2" fillId="22" borderId="23" xfId="42" applyFont="1" applyFill="1" applyBorder="1" applyAlignment="1">
      <alignment horizontal="right" wrapText="1"/>
    </xf>
    <xf numFmtId="0" fontId="2" fillId="22" borderId="17" xfId="0" applyFont="1" applyFill="1" applyBorder="1" applyAlignment="1">
      <alignment wrapText="1"/>
    </xf>
    <xf numFmtId="3" fontId="2" fillId="22" borderId="18" xfId="0" applyNumberFormat="1" applyFont="1" applyFill="1" applyBorder="1" applyAlignment="1">
      <alignment horizontal="right" wrapText="1"/>
    </xf>
    <xf numFmtId="165" fontId="2" fillId="22" borderId="18" xfId="42" applyNumberFormat="1" applyFont="1" applyFill="1" applyBorder="1" applyAlignment="1">
      <alignment horizontal="right" wrapText="1"/>
    </xf>
    <xf numFmtId="49" fontId="2" fillId="22" borderId="18" xfId="0" applyNumberFormat="1" applyFont="1" applyFill="1" applyBorder="1" applyAlignment="1">
      <alignment wrapText="1"/>
    </xf>
    <xf numFmtId="166" fontId="2" fillId="22" borderId="23" xfId="42" applyNumberFormat="1" applyFont="1" applyFill="1" applyBorder="1" applyAlignment="1">
      <alignment horizontal="right" wrapText="1"/>
    </xf>
    <xf numFmtId="4" fontId="2" fillId="22" borderId="23" xfId="42" applyNumberFormat="1" applyFont="1" applyFill="1" applyBorder="1" applyAlignment="1">
      <alignment horizontal="right" wrapText="1"/>
    </xf>
    <xf numFmtId="0" fontId="2" fillId="22" borderId="26" xfId="0" applyFont="1" applyFill="1" applyBorder="1" applyAlignment="1">
      <alignment wrapText="1"/>
    </xf>
    <xf numFmtId="0" fontId="2" fillId="22" borderId="27" xfId="0" applyFont="1" applyFill="1" applyBorder="1" applyAlignment="1">
      <alignment wrapText="1"/>
    </xf>
    <xf numFmtId="3" fontId="2" fillId="22" borderId="27" xfId="0" applyNumberFormat="1" applyFont="1" applyFill="1" applyBorder="1" applyAlignment="1">
      <alignment horizontal="right" wrapText="1"/>
    </xf>
    <xf numFmtId="43" fontId="2" fillId="22" borderId="27" xfId="42" applyFont="1" applyFill="1" applyBorder="1" applyAlignment="1">
      <alignment horizontal="right" wrapText="1"/>
    </xf>
    <xf numFmtId="43" fontId="2" fillId="22" borderId="28" xfId="42" applyFont="1" applyFill="1" applyBorder="1" applyAlignment="1">
      <alignment horizontal="right" wrapText="1"/>
    </xf>
    <xf numFmtId="3" fontId="7" fillId="10" borderId="16" xfId="0" applyNumberFormat="1" applyFont="1" applyFill="1" applyBorder="1" applyAlignment="1">
      <alignment horizontal="right"/>
    </xf>
    <xf numFmtId="43" fontId="7" fillId="10" borderId="16" xfId="42" applyFont="1" applyFill="1" applyBorder="1" applyAlignment="1">
      <alignment horizontal="right" wrapText="1"/>
    </xf>
    <xf numFmtId="43" fontId="7" fillId="10" borderId="25" xfId="42" applyFont="1" applyFill="1" applyBorder="1" applyAlignment="1">
      <alignment horizontal="right" wrapText="1"/>
    </xf>
    <xf numFmtId="0" fontId="8" fillId="0" borderId="18" xfId="0" applyFont="1" applyFill="1" applyBorder="1" applyAlignment="1" quotePrefix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165" fontId="8" fillId="0" borderId="18" xfId="0" applyNumberFormat="1" applyFont="1" applyBorder="1" applyAlignment="1">
      <alignment horizontal="right" vertical="center" wrapText="1"/>
    </xf>
    <xf numFmtId="4" fontId="2" fillId="0" borderId="18" xfId="42" applyNumberFormat="1" applyFont="1" applyBorder="1" applyAlignment="1">
      <alignment horizontal="right" vertical="center" wrapText="1"/>
    </xf>
    <xf numFmtId="165" fontId="8" fillId="0" borderId="18" xfId="42" applyNumberFormat="1" applyFont="1" applyBorder="1" applyAlignment="1">
      <alignment horizontal="right" vertical="center" wrapText="1"/>
    </xf>
    <xf numFmtId="43" fontId="8" fillId="0" borderId="23" xfId="42" applyFont="1" applyBorder="1" applyAlignment="1">
      <alignment horizontal="right" vertical="center" wrapText="1"/>
    </xf>
    <xf numFmtId="165" fontId="0" fillId="0" borderId="20" xfId="42" applyNumberFormat="1" applyFont="1" applyBorder="1" applyAlignment="1">
      <alignment horizontal="right" vertical="center" wrapText="1"/>
    </xf>
    <xf numFmtId="43" fontId="0" fillId="0" borderId="20" xfId="42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8" fillId="0" borderId="18" xfId="0" applyFont="1" applyBorder="1" applyAlignment="1">
      <alignment wrapText="1"/>
    </xf>
    <xf numFmtId="3" fontId="8" fillId="0" borderId="18" xfId="0" applyNumberFormat="1" applyFont="1" applyBorder="1" applyAlignment="1">
      <alignment horizontal="right" wrapText="1"/>
    </xf>
    <xf numFmtId="43" fontId="8" fillId="0" borderId="18" xfId="42" applyFont="1" applyBorder="1" applyAlignment="1">
      <alignment horizontal="right" wrapText="1"/>
    </xf>
    <xf numFmtId="165" fontId="8" fillId="0" borderId="18" xfId="42" applyNumberFormat="1" applyFont="1" applyBorder="1" applyAlignment="1">
      <alignment horizontal="right" wrapText="1"/>
    </xf>
    <xf numFmtId="43" fontId="8" fillId="0" borderId="23" xfId="42" applyFont="1" applyBorder="1" applyAlignment="1">
      <alignment horizontal="right" wrapText="1"/>
    </xf>
    <xf numFmtId="49" fontId="8" fillId="24" borderId="18" xfId="0" applyNumberFormat="1" applyFont="1" applyFill="1" applyBorder="1" applyAlignment="1">
      <alignment wrapText="1"/>
    </xf>
    <xf numFmtId="166" fontId="8" fillId="0" borderId="23" xfId="42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vertical="top" wrapText="1"/>
    </xf>
    <xf numFmtId="3" fontId="8" fillId="0" borderId="18" xfId="0" applyNumberFormat="1" applyFont="1" applyFill="1" applyBorder="1" applyAlignment="1">
      <alignment horizontal="right" wrapText="1"/>
    </xf>
    <xf numFmtId="43" fontId="8" fillId="0" borderId="18" xfId="42" applyFont="1" applyFill="1" applyBorder="1" applyAlignment="1">
      <alignment horizontal="right" wrapText="1"/>
    </xf>
    <xf numFmtId="165" fontId="8" fillId="0" borderId="18" xfId="42" applyNumberFormat="1" applyFont="1" applyFill="1" applyBorder="1" applyAlignment="1">
      <alignment horizontal="right" wrapText="1"/>
    </xf>
    <xf numFmtId="43" fontId="8" fillId="0" borderId="23" xfId="42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horizontal="right" wrapText="1"/>
    </xf>
    <xf numFmtId="43" fontId="8" fillId="0" borderId="11" xfId="42" applyFont="1" applyBorder="1" applyAlignment="1">
      <alignment horizontal="right" wrapText="1"/>
    </xf>
    <xf numFmtId="165" fontId="8" fillId="0" borderId="11" xfId="42" applyNumberFormat="1" applyFont="1" applyBorder="1" applyAlignment="1">
      <alignment horizontal="right" wrapText="1"/>
    </xf>
    <xf numFmtId="43" fontId="8" fillId="0" borderId="24" xfId="42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3" fontId="0" fillId="0" borderId="11" xfId="0" applyNumberFormat="1" applyFont="1" applyBorder="1" applyAlignment="1">
      <alignment horizontal="right" wrapText="1"/>
    </xf>
    <xf numFmtId="43" fontId="0" fillId="0" borderId="11" xfId="42" applyFont="1" applyBorder="1" applyAlignment="1">
      <alignment horizontal="right" wrapText="1"/>
    </xf>
    <xf numFmtId="165" fontId="0" fillId="0" borderId="11" xfId="42" applyNumberFormat="1" applyFont="1" applyBorder="1" applyAlignment="1">
      <alignment horizontal="right" wrapText="1"/>
    </xf>
    <xf numFmtId="43" fontId="0" fillId="0" borderId="24" xfId="42" applyFont="1" applyBorder="1" applyAlignment="1">
      <alignment horizontal="right" wrapText="1"/>
    </xf>
    <xf numFmtId="165" fontId="2" fillId="22" borderId="27" xfId="42" applyNumberFormat="1" applyFont="1" applyFill="1" applyBorder="1" applyAlignment="1">
      <alignment horizontal="right" wrapText="1"/>
    </xf>
    <xf numFmtId="165" fontId="7" fillId="10" borderId="16" xfId="42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right" vertical="center" wrapText="1"/>
    </xf>
    <xf numFmtId="43" fontId="0" fillId="0" borderId="16" xfId="42" applyFont="1" applyBorder="1" applyAlignment="1">
      <alignment horizontal="right" vertical="center" wrapText="1"/>
    </xf>
    <xf numFmtId="165" fontId="0" fillId="0" borderId="16" xfId="42" applyNumberFormat="1" applyFont="1" applyBorder="1" applyAlignment="1">
      <alignment horizontal="right" vertical="center" wrapText="1"/>
    </xf>
    <xf numFmtId="43" fontId="0" fillId="0" borderId="25" xfId="42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3" fontId="0" fillId="0" borderId="18" xfId="0" applyNumberFormat="1" applyFont="1" applyBorder="1" applyAlignment="1">
      <alignment horizontal="right" vertical="center" wrapText="1"/>
    </xf>
    <xf numFmtId="43" fontId="0" fillId="0" borderId="18" xfId="42" applyFont="1" applyBorder="1" applyAlignment="1">
      <alignment horizontal="right" vertical="center" wrapText="1"/>
    </xf>
    <xf numFmtId="166" fontId="0" fillId="0" borderId="23" xfId="42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65" fontId="4" fillId="0" borderId="18" xfId="42" applyNumberFormat="1" applyFont="1" applyBorder="1" applyAlignment="1">
      <alignment horizontal="right" vertical="center" wrapText="1"/>
    </xf>
    <xf numFmtId="166" fontId="4" fillId="0" borderId="23" xfId="42" applyNumberFormat="1" applyFont="1" applyBorder="1" applyAlignment="1">
      <alignment horizontal="right" vertical="center" wrapText="1"/>
    </xf>
    <xf numFmtId="165" fontId="0" fillId="0" borderId="18" xfId="42" applyNumberFormat="1" applyFont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3" fontId="2" fillId="0" borderId="18" xfId="42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43" fontId="0" fillId="0" borderId="18" xfId="42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43" fontId="0" fillId="0" borderId="16" xfId="42" applyFont="1" applyFill="1" applyBorder="1" applyAlignment="1">
      <alignment horizontal="right" vertical="center" wrapText="1"/>
    </xf>
    <xf numFmtId="165" fontId="0" fillId="0" borderId="16" xfId="42" applyNumberFormat="1" applyFont="1" applyFill="1" applyBorder="1" applyAlignment="1">
      <alignment horizontal="right" vertical="center" wrapText="1"/>
    </xf>
    <xf numFmtId="166" fontId="0" fillId="0" borderId="25" xfId="42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43" fontId="8" fillId="0" borderId="18" xfId="42" applyFont="1" applyFill="1" applyBorder="1" applyAlignment="1">
      <alignment horizontal="right" vertical="center" wrapText="1"/>
    </xf>
    <xf numFmtId="165" fontId="8" fillId="0" borderId="18" xfId="42" applyNumberFormat="1" applyFont="1" applyFill="1" applyBorder="1" applyAlignment="1">
      <alignment horizontal="right" vertical="center" wrapText="1"/>
    </xf>
    <xf numFmtId="43" fontId="8" fillId="0" borderId="23" xfId="42" applyFont="1" applyFill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 wrapText="1"/>
    </xf>
    <xf numFmtId="43" fontId="0" fillId="0" borderId="11" xfId="42" applyFont="1" applyBorder="1" applyAlignment="1">
      <alignment horizontal="right" vertical="center" wrapText="1"/>
    </xf>
    <xf numFmtId="165" fontId="0" fillId="0" borderId="11" xfId="42" applyNumberFormat="1" applyFont="1" applyBorder="1" applyAlignment="1">
      <alignment horizontal="right" vertical="center" wrapText="1"/>
    </xf>
    <xf numFmtId="43" fontId="0" fillId="0" borderId="24" xfId="42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horizontal="right" vertical="center" wrapText="1"/>
    </xf>
    <xf numFmtId="43" fontId="8" fillId="0" borderId="18" xfId="42" applyFont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3" fontId="5" fillId="0" borderId="30" xfId="42" applyFont="1" applyBorder="1" applyAlignment="1">
      <alignment horizontal="center" vertical="center" wrapText="1"/>
    </xf>
    <xf numFmtId="43" fontId="3" fillId="0" borderId="22" xfId="42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6.875" style="0" customWidth="1"/>
    <col min="5" max="5" width="11.25390625" style="0" customWidth="1"/>
    <col min="6" max="6" width="17.00390625" style="23" customWidth="1"/>
    <col min="7" max="7" width="16.375" style="0" customWidth="1"/>
    <col min="8" max="8" width="17.00390625" style="0" customWidth="1"/>
  </cols>
  <sheetData>
    <row r="1" spans="5:7" ht="12.75">
      <c r="E1" s="1"/>
      <c r="F1" s="20" t="s">
        <v>0</v>
      </c>
      <c r="G1" s="1"/>
    </row>
    <row r="2" spans="2:7" ht="12.75">
      <c r="B2" s="1"/>
      <c r="E2" s="1"/>
      <c r="F2" s="21" t="s">
        <v>50</v>
      </c>
      <c r="G2" s="1"/>
    </row>
    <row r="3" spans="2:7" ht="12.75">
      <c r="B3" s="1"/>
      <c r="E3" s="1"/>
      <c r="F3" s="20" t="s">
        <v>33</v>
      </c>
      <c r="G3" s="1"/>
    </row>
    <row r="4" spans="2:7" ht="12.75">
      <c r="B4" s="1"/>
      <c r="E4" s="1"/>
      <c r="F4" s="20" t="s">
        <v>51</v>
      </c>
      <c r="G4" s="1"/>
    </row>
    <row r="5" spans="2:7" ht="12.75">
      <c r="B5" s="1"/>
      <c r="E5" s="1"/>
      <c r="F5" s="20"/>
      <c r="G5" s="1"/>
    </row>
    <row r="7" spans="1:6" s="2" customFormat="1" ht="12.75">
      <c r="A7" s="2" t="s">
        <v>1</v>
      </c>
      <c r="F7" s="22"/>
    </row>
    <row r="8" spans="1:6" s="2" customFormat="1" ht="12.75">
      <c r="A8" s="2" t="s">
        <v>2</v>
      </c>
      <c r="F8" s="22"/>
    </row>
    <row r="9" spans="1:6" s="2" customFormat="1" ht="12.75">
      <c r="A9" s="2" t="s">
        <v>49</v>
      </c>
      <c r="F9" s="22"/>
    </row>
    <row r="10" s="2" customFormat="1" ht="12.75">
      <c r="F10" s="22"/>
    </row>
    <row r="11" ht="13.5" thickBot="1"/>
    <row r="12" spans="1:8" ht="12.75">
      <c r="A12" s="190" t="s">
        <v>4</v>
      </c>
      <c r="B12" s="191"/>
      <c r="C12" s="192"/>
      <c r="D12" s="185" t="s">
        <v>5</v>
      </c>
      <c r="E12" s="185" t="s">
        <v>6</v>
      </c>
      <c r="F12" s="194" t="s">
        <v>7</v>
      </c>
      <c r="G12" s="185" t="s">
        <v>8</v>
      </c>
      <c r="H12" s="187" t="s">
        <v>9</v>
      </c>
    </row>
    <row r="13" spans="1:8" ht="26.25" thickBot="1">
      <c r="A13" s="3" t="s">
        <v>10</v>
      </c>
      <c r="B13" s="4" t="s">
        <v>11</v>
      </c>
      <c r="C13" s="4" t="s">
        <v>12</v>
      </c>
      <c r="D13" s="193"/>
      <c r="E13" s="193"/>
      <c r="F13" s="195"/>
      <c r="G13" s="186"/>
      <c r="H13" s="188"/>
    </row>
    <row r="14" spans="1:8" ht="13.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24">
        <v>6</v>
      </c>
      <c r="G14" s="7">
        <v>7</v>
      </c>
      <c r="H14" s="8">
        <v>8</v>
      </c>
    </row>
    <row r="15" spans="1:8" ht="60">
      <c r="A15" s="25" t="s">
        <v>37</v>
      </c>
      <c r="B15" s="26" t="s">
        <v>38</v>
      </c>
      <c r="C15" s="130">
        <v>2010</v>
      </c>
      <c r="D15" s="129" t="s">
        <v>13</v>
      </c>
      <c r="E15" s="98">
        <v>7487</v>
      </c>
      <c r="F15" s="99">
        <v>7485.39</v>
      </c>
      <c r="G15" s="100"/>
      <c r="H15" s="101"/>
    </row>
    <row r="16" spans="1:8" ht="12.75">
      <c r="A16" s="32"/>
      <c r="B16" s="33"/>
      <c r="C16" s="15">
        <v>4300</v>
      </c>
      <c r="D16" s="11" t="s">
        <v>22</v>
      </c>
      <c r="E16" s="43"/>
      <c r="F16" s="44"/>
      <c r="G16" s="45">
        <v>146</v>
      </c>
      <c r="H16" s="46">
        <v>145.89</v>
      </c>
    </row>
    <row r="17" spans="1:8" ht="12.75">
      <c r="A17" s="27"/>
      <c r="B17" s="28" t="s">
        <v>38</v>
      </c>
      <c r="C17" s="29">
        <v>4430</v>
      </c>
      <c r="D17" s="31" t="s">
        <v>39</v>
      </c>
      <c r="E17" s="47"/>
      <c r="F17" s="48"/>
      <c r="G17" s="49">
        <v>7341</v>
      </c>
      <c r="H17" s="50">
        <v>7339.5</v>
      </c>
    </row>
    <row r="18" spans="1:8" ht="12.75">
      <c r="A18" s="30"/>
      <c r="B18" s="91" t="s">
        <v>38</v>
      </c>
      <c r="C18" s="92"/>
      <c r="D18" s="93" t="s">
        <v>40</v>
      </c>
      <c r="E18" s="94">
        <f>E15</f>
        <v>7487</v>
      </c>
      <c r="F18" s="95">
        <f>F15</f>
        <v>7485.39</v>
      </c>
      <c r="G18" s="96">
        <f>SUM(G16:G17)</f>
        <v>7487</v>
      </c>
      <c r="H18" s="97">
        <f>SUM(H16:H17)</f>
        <v>7485.39</v>
      </c>
    </row>
    <row r="19" spans="1:8" ht="12.75">
      <c r="A19" s="71" t="s">
        <v>37</v>
      </c>
      <c r="B19" s="72"/>
      <c r="C19" s="73"/>
      <c r="D19" s="73" t="s">
        <v>41</v>
      </c>
      <c r="E19" s="74">
        <f>E18</f>
        <v>7487</v>
      </c>
      <c r="F19" s="75">
        <f>F18</f>
        <v>7485.39</v>
      </c>
      <c r="G19" s="74">
        <f>G18</f>
        <v>7487</v>
      </c>
      <c r="H19" s="76">
        <f>H18</f>
        <v>7485.39</v>
      </c>
    </row>
    <row r="20" spans="1:8" ht="60">
      <c r="A20" s="131">
        <v>750</v>
      </c>
      <c r="B20" s="132">
        <v>75011</v>
      </c>
      <c r="C20" s="132">
        <v>2010</v>
      </c>
      <c r="D20" s="133" t="s">
        <v>13</v>
      </c>
      <c r="E20" s="134">
        <v>59033</v>
      </c>
      <c r="F20" s="135">
        <v>59033</v>
      </c>
      <c r="G20" s="136"/>
      <c r="H20" s="137"/>
    </row>
    <row r="21" spans="1:8" ht="12.75">
      <c r="A21" s="10">
        <v>750</v>
      </c>
      <c r="B21" s="11">
        <v>75011</v>
      </c>
      <c r="C21" s="11">
        <v>4010</v>
      </c>
      <c r="D21" s="11" t="s">
        <v>14</v>
      </c>
      <c r="E21" s="51"/>
      <c r="F21" s="52"/>
      <c r="G21" s="45">
        <v>44353</v>
      </c>
      <c r="H21" s="46">
        <v>44353</v>
      </c>
    </row>
    <row r="22" spans="1:8" ht="12.75">
      <c r="A22" s="10"/>
      <c r="B22" s="11"/>
      <c r="C22" s="11">
        <v>4040</v>
      </c>
      <c r="D22" s="11" t="s">
        <v>15</v>
      </c>
      <c r="E22" s="51"/>
      <c r="F22" s="52"/>
      <c r="G22" s="45">
        <v>3545</v>
      </c>
      <c r="H22" s="46">
        <v>3545</v>
      </c>
    </row>
    <row r="23" spans="1:8" ht="12.75">
      <c r="A23" s="10"/>
      <c r="B23" s="11"/>
      <c r="C23" s="11">
        <v>4110</v>
      </c>
      <c r="D23" s="11" t="s">
        <v>16</v>
      </c>
      <c r="E23" s="51"/>
      <c r="F23" s="52"/>
      <c r="G23" s="45">
        <v>8191</v>
      </c>
      <c r="H23" s="46">
        <v>8191</v>
      </c>
    </row>
    <row r="24" spans="1:8" ht="12.75">
      <c r="A24" s="10"/>
      <c r="B24" s="11"/>
      <c r="C24" s="11">
        <v>4120</v>
      </c>
      <c r="D24" s="11" t="s">
        <v>17</v>
      </c>
      <c r="E24" s="51"/>
      <c r="F24" s="52"/>
      <c r="G24" s="45">
        <v>1174</v>
      </c>
      <c r="H24" s="46">
        <v>1174</v>
      </c>
    </row>
    <row r="25" spans="1:8" ht="25.5">
      <c r="A25" s="10"/>
      <c r="B25" s="11"/>
      <c r="C25" s="139">
        <v>4440</v>
      </c>
      <c r="D25" s="11" t="s">
        <v>28</v>
      </c>
      <c r="E25" s="51"/>
      <c r="F25" s="52"/>
      <c r="G25" s="45">
        <v>1770</v>
      </c>
      <c r="H25" s="46">
        <v>1770</v>
      </c>
    </row>
    <row r="26" spans="1:8" ht="12.75">
      <c r="A26" s="12" t="s">
        <v>3</v>
      </c>
      <c r="B26" s="102">
        <v>75011</v>
      </c>
      <c r="C26" s="102"/>
      <c r="D26" s="102" t="s">
        <v>18</v>
      </c>
      <c r="E26" s="103">
        <f>E20</f>
        <v>59033</v>
      </c>
      <c r="F26" s="104">
        <f>F20</f>
        <v>59033</v>
      </c>
      <c r="G26" s="105">
        <f>SUM(G21:G25)</f>
        <v>59033</v>
      </c>
      <c r="H26" s="106">
        <f>SUM(H21:H25)</f>
        <v>59033</v>
      </c>
    </row>
    <row r="27" spans="1:8" ht="12.75">
      <c r="A27" s="77">
        <v>750</v>
      </c>
      <c r="B27" s="73"/>
      <c r="C27" s="73"/>
      <c r="D27" s="73" t="s">
        <v>19</v>
      </c>
      <c r="E27" s="78">
        <f>E26</f>
        <v>59033</v>
      </c>
      <c r="F27" s="75">
        <f>F26</f>
        <v>59033</v>
      </c>
      <c r="G27" s="79">
        <f>G26</f>
        <v>59033</v>
      </c>
      <c r="H27" s="76">
        <f>H26</f>
        <v>59033</v>
      </c>
    </row>
    <row r="28" spans="1:8" ht="60">
      <c r="A28" s="138">
        <v>751</v>
      </c>
      <c r="B28" s="139">
        <v>75101</v>
      </c>
      <c r="C28" s="139">
        <v>2010</v>
      </c>
      <c r="D28" s="133" t="s">
        <v>13</v>
      </c>
      <c r="E28" s="140">
        <v>2452</v>
      </c>
      <c r="F28" s="141">
        <v>2450.92</v>
      </c>
      <c r="G28" s="140"/>
      <c r="H28" s="142"/>
    </row>
    <row r="29" spans="1:8" ht="12.75">
      <c r="A29" s="10">
        <v>751</v>
      </c>
      <c r="B29" s="11">
        <v>75101</v>
      </c>
      <c r="C29" s="11">
        <v>4010</v>
      </c>
      <c r="D29" s="11" t="s">
        <v>14</v>
      </c>
      <c r="E29" s="51"/>
      <c r="F29" s="52"/>
      <c r="G29" s="45">
        <v>2085</v>
      </c>
      <c r="H29" s="53">
        <v>2085</v>
      </c>
    </row>
    <row r="30" spans="1:8" ht="12.75">
      <c r="A30" s="10"/>
      <c r="B30" s="11"/>
      <c r="C30" s="11">
        <v>4110</v>
      </c>
      <c r="D30" s="11" t="s">
        <v>16</v>
      </c>
      <c r="E30" s="51"/>
      <c r="F30" s="52"/>
      <c r="G30" s="45">
        <v>315</v>
      </c>
      <c r="H30" s="53">
        <v>314.84</v>
      </c>
    </row>
    <row r="31" spans="1:8" ht="12.75">
      <c r="A31" s="10"/>
      <c r="B31" s="11"/>
      <c r="C31" s="11">
        <v>4120</v>
      </c>
      <c r="D31" s="11" t="s">
        <v>17</v>
      </c>
      <c r="E31" s="51"/>
      <c r="F31" s="52"/>
      <c r="G31" s="45">
        <v>52</v>
      </c>
      <c r="H31" s="53">
        <v>51.08</v>
      </c>
    </row>
    <row r="32" spans="1:8" s="13" customFormat="1" ht="25.5">
      <c r="A32" s="12"/>
      <c r="B32" s="102">
        <v>75101</v>
      </c>
      <c r="C32" s="102"/>
      <c r="D32" s="107" t="s">
        <v>21</v>
      </c>
      <c r="E32" s="103">
        <f>E28</f>
        <v>2452</v>
      </c>
      <c r="F32" s="104">
        <f>F28</f>
        <v>2450.92</v>
      </c>
      <c r="G32" s="105">
        <f>SUM(G29:G31)</f>
        <v>2452</v>
      </c>
      <c r="H32" s="108">
        <f>SUM(H29:H31)</f>
        <v>2450.92</v>
      </c>
    </row>
    <row r="33" spans="1:8" s="13" customFormat="1" ht="60">
      <c r="A33" s="143">
        <v>751</v>
      </c>
      <c r="B33" s="144">
        <v>75113</v>
      </c>
      <c r="C33" s="144">
        <v>2010</v>
      </c>
      <c r="D33" s="133" t="s">
        <v>13</v>
      </c>
      <c r="E33" s="140">
        <v>17207</v>
      </c>
      <c r="F33" s="141">
        <v>17178.68</v>
      </c>
      <c r="G33" s="145"/>
      <c r="H33" s="146"/>
    </row>
    <row r="34" spans="1:8" s="13" customFormat="1" ht="12.75">
      <c r="A34" s="35">
        <v>751</v>
      </c>
      <c r="B34" s="34">
        <v>75113</v>
      </c>
      <c r="C34" s="34">
        <v>3030</v>
      </c>
      <c r="D34" s="36" t="s">
        <v>45</v>
      </c>
      <c r="E34" s="54"/>
      <c r="F34" s="55"/>
      <c r="G34" s="56">
        <v>7920</v>
      </c>
      <c r="H34" s="57">
        <v>7920</v>
      </c>
    </row>
    <row r="35" spans="1:8" s="13" customFormat="1" ht="12.75">
      <c r="A35" s="35"/>
      <c r="B35" s="34"/>
      <c r="C35" s="34">
        <v>4110</v>
      </c>
      <c r="D35" s="11" t="s">
        <v>16</v>
      </c>
      <c r="E35" s="54"/>
      <c r="F35" s="55"/>
      <c r="G35" s="56">
        <v>230</v>
      </c>
      <c r="H35" s="57">
        <v>228.47</v>
      </c>
    </row>
    <row r="36" spans="1:8" s="13" customFormat="1" ht="12.75">
      <c r="A36" s="35"/>
      <c r="B36" s="34"/>
      <c r="C36" s="11">
        <v>4120</v>
      </c>
      <c r="D36" s="11" t="s">
        <v>17</v>
      </c>
      <c r="E36" s="54"/>
      <c r="F36" s="55"/>
      <c r="G36" s="56">
        <v>39</v>
      </c>
      <c r="H36" s="57">
        <v>37.07</v>
      </c>
    </row>
    <row r="37" spans="1:8" s="13" customFormat="1" ht="12.75">
      <c r="A37" s="35"/>
      <c r="B37" s="34"/>
      <c r="C37" s="34">
        <v>4170</v>
      </c>
      <c r="D37" s="37" t="s">
        <v>35</v>
      </c>
      <c r="E37" s="54"/>
      <c r="F37" s="55"/>
      <c r="G37" s="56">
        <v>5291</v>
      </c>
      <c r="H37" s="57">
        <v>5291</v>
      </c>
    </row>
    <row r="38" spans="1:8" s="13" customFormat="1" ht="12.75">
      <c r="A38" s="35"/>
      <c r="B38" s="34"/>
      <c r="C38" s="34">
        <v>4210</v>
      </c>
      <c r="D38" s="11" t="s">
        <v>34</v>
      </c>
      <c r="E38" s="54"/>
      <c r="F38" s="55"/>
      <c r="G38" s="56">
        <v>1278</v>
      </c>
      <c r="H38" s="57">
        <v>1278</v>
      </c>
    </row>
    <row r="39" spans="1:8" s="13" customFormat="1" ht="12.75">
      <c r="A39" s="35"/>
      <c r="B39" s="34"/>
      <c r="C39" s="34">
        <v>4300</v>
      </c>
      <c r="D39" s="11" t="s">
        <v>22</v>
      </c>
      <c r="E39" s="54"/>
      <c r="F39" s="55"/>
      <c r="G39" s="56">
        <v>1647</v>
      </c>
      <c r="H39" s="57">
        <v>1647</v>
      </c>
    </row>
    <row r="40" spans="1:8" s="13" customFormat="1" ht="12.75">
      <c r="A40" s="35"/>
      <c r="B40" s="34"/>
      <c r="C40" s="34">
        <v>4410</v>
      </c>
      <c r="D40" s="11" t="s">
        <v>46</v>
      </c>
      <c r="E40" s="54"/>
      <c r="F40" s="55"/>
      <c r="G40" s="56">
        <v>502</v>
      </c>
      <c r="H40" s="57">
        <v>478.68</v>
      </c>
    </row>
    <row r="41" spans="1:8" s="13" customFormat="1" ht="38.25">
      <c r="A41" s="143"/>
      <c r="B41" s="144"/>
      <c r="C41" s="144">
        <v>4740</v>
      </c>
      <c r="D41" s="139" t="s">
        <v>43</v>
      </c>
      <c r="E41" s="140"/>
      <c r="F41" s="141"/>
      <c r="G41" s="147">
        <v>300</v>
      </c>
      <c r="H41" s="142">
        <v>298.46</v>
      </c>
    </row>
    <row r="42" spans="1:8" s="13" customFormat="1" ht="12.75">
      <c r="A42" s="12"/>
      <c r="B42" s="102">
        <v>75113</v>
      </c>
      <c r="C42" s="102"/>
      <c r="D42" s="107" t="s">
        <v>48</v>
      </c>
      <c r="E42" s="103">
        <f>E33</f>
        <v>17207</v>
      </c>
      <c r="F42" s="104">
        <f>F33</f>
        <v>17178.68</v>
      </c>
      <c r="G42" s="105">
        <f>G34+G35+G36+G37+G38+G39+G40+G41</f>
        <v>17207</v>
      </c>
      <c r="H42" s="108">
        <f>H34+H35+H36+H37+H38+H39+H40+H41</f>
        <v>17178.68</v>
      </c>
    </row>
    <row r="43" spans="1:8" ht="38.25">
      <c r="A43" s="77">
        <v>751</v>
      </c>
      <c r="B43" s="73"/>
      <c r="C43" s="73"/>
      <c r="D43" s="80" t="s">
        <v>23</v>
      </c>
      <c r="E43" s="78">
        <f>E28+E42</f>
        <v>19659</v>
      </c>
      <c r="F43" s="75">
        <f>F32+F42</f>
        <v>19629.6</v>
      </c>
      <c r="G43" s="78">
        <f>G32+G42</f>
        <v>19659</v>
      </c>
      <c r="H43" s="81">
        <f>H32+H42</f>
        <v>19629.6</v>
      </c>
    </row>
    <row r="44" spans="1:8" ht="60">
      <c r="A44" s="148">
        <v>754</v>
      </c>
      <c r="B44" s="149">
        <v>75414</v>
      </c>
      <c r="C44" s="149">
        <v>2010</v>
      </c>
      <c r="D44" s="133" t="s">
        <v>13</v>
      </c>
      <c r="E44" s="150">
        <v>400</v>
      </c>
      <c r="F44" s="151">
        <v>400</v>
      </c>
      <c r="G44" s="152"/>
      <c r="H44" s="153" t="s">
        <v>3</v>
      </c>
    </row>
    <row r="45" spans="1:8" ht="12.75">
      <c r="A45" s="10">
        <v>754</v>
      </c>
      <c r="B45" s="11">
        <v>75414</v>
      </c>
      <c r="C45" s="11">
        <v>4170</v>
      </c>
      <c r="D45" s="11" t="s">
        <v>35</v>
      </c>
      <c r="E45" s="51"/>
      <c r="F45" s="52"/>
      <c r="G45" s="51">
        <v>400</v>
      </c>
      <c r="H45" s="59">
        <v>400</v>
      </c>
    </row>
    <row r="46" spans="1:8" s="13" customFormat="1" ht="12.75">
      <c r="A46" s="12"/>
      <c r="B46" s="102">
        <v>75414</v>
      </c>
      <c r="C46" s="102"/>
      <c r="D46" s="102" t="s">
        <v>24</v>
      </c>
      <c r="E46" s="103">
        <f>E44</f>
        <v>400</v>
      </c>
      <c r="F46" s="104">
        <f>F44</f>
        <v>400</v>
      </c>
      <c r="G46" s="103">
        <f>SUM(G45:G45)</f>
        <v>400</v>
      </c>
      <c r="H46" s="109">
        <f>SUM(H45:H45)</f>
        <v>400</v>
      </c>
    </row>
    <row r="47" spans="1:8" ht="25.5">
      <c r="A47" s="77">
        <v>754</v>
      </c>
      <c r="B47" s="73"/>
      <c r="C47" s="73"/>
      <c r="D47" s="80" t="s">
        <v>25</v>
      </c>
      <c r="E47" s="78">
        <f>E46</f>
        <v>400</v>
      </c>
      <c r="F47" s="75">
        <f>F46</f>
        <v>400</v>
      </c>
      <c r="G47" s="78">
        <f>G46</f>
        <v>400</v>
      </c>
      <c r="H47" s="82">
        <f>H46</f>
        <v>400</v>
      </c>
    </row>
    <row r="48" spans="1:8" ht="60">
      <c r="A48" s="148">
        <v>852</v>
      </c>
      <c r="B48" s="149">
        <v>85212</v>
      </c>
      <c r="C48" s="149">
        <v>2010</v>
      </c>
      <c r="D48" s="154" t="s">
        <v>13</v>
      </c>
      <c r="E48" s="155">
        <v>1940243</v>
      </c>
      <c r="F48" s="156">
        <v>1937949.88</v>
      </c>
      <c r="G48" s="155"/>
      <c r="H48" s="157"/>
    </row>
    <row r="49" spans="1:8" ht="12.75">
      <c r="A49" s="14">
        <v>852</v>
      </c>
      <c r="B49" s="15">
        <v>85212</v>
      </c>
      <c r="C49" s="15">
        <v>3110</v>
      </c>
      <c r="D49" s="9" t="s">
        <v>27</v>
      </c>
      <c r="E49" s="58"/>
      <c r="F49" s="60"/>
      <c r="G49" s="61">
        <v>1854624</v>
      </c>
      <c r="H49" s="62">
        <v>1854624</v>
      </c>
    </row>
    <row r="50" spans="1:8" ht="12.75">
      <c r="A50" s="14"/>
      <c r="B50" s="15"/>
      <c r="C50" s="15">
        <v>4010</v>
      </c>
      <c r="D50" s="11" t="s">
        <v>14</v>
      </c>
      <c r="E50" s="58"/>
      <c r="F50" s="60"/>
      <c r="G50" s="61">
        <v>34700</v>
      </c>
      <c r="H50" s="62">
        <v>34700</v>
      </c>
    </row>
    <row r="51" spans="1:8" ht="12.75">
      <c r="A51" s="14"/>
      <c r="B51" s="15"/>
      <c r="C51" s="15">
        <v>4110</v>
      </c>
      <c r="D51" s="11" t="s">
        <v>16</v>
      </c>
      <c r="E51" s="58"/>
      <c r="F51" s="60"/>
      <c r="G51" s="61">
        <v>31163</v>
      </c>
      <c r="H51" s="62">
        <v>28873.1</v>
      </c>
    </row>
    <row r="52" spans="1:8" ht="12.75">
      <c r="A52" s="14"/>
      <c r="B52" s="15"/>
      <c r="C52" s="15">
        <v>4120</v>
      </c>
      <c r="D52" s="11" t="s">
        <v>17</v>
      </c>
      <c r="E52" s="58"/>
      <c r="F52" s="60"/>
      <c r="G52" s="61">
        <v>640</v>
      </c>
      <c r="H52" s="62">
        <v>640</v>
      </c>
    </row>
    <row r="53" spans="1:8" ht="12.75">
      <c r="A53" s="14"/>
      <c r="B53" s="15"/>
      <c r="C53" s="15">
        <v>4210</v>
      </c>
      <c r="D53" s="11" t="s">
        <v>20</v>
      </c>
      <c r="E53" s="58"/>
      <c r="F53" s="60"/>
      <c r="G53" s="61">
        <v>2190</v>
      </c>
      <c r="H53" s="62">
        <v>2188.64</v>
      </c>
    </row>
    <row r="54" spans="1:8" ht="12.75">
      <c r="A54" s="14"/>
      <c r="B54" s="15"/>
      <c r="C54" s="15">
        <v>4300</v>
      </c>
      <c r="D54" s="11" t="s">
        <v>22</v>
      </c>
      <c r="E54" s="58"/>
      <c r="F54" s="60"/>
      <c r="G54" s="61">
        <v>10976</v>
      </c>
      <c r="H54" s="62">
        <v>10976</v>
      </c>
    </row>
    <row r="55" spans="1:8" ht="25.5">
      <c r="A55" s="39"/>
      <c r="B55" s="40"/>
      <c r="C55" s="184">
        <v>4370</v>
      </c>
      <c r="D55" s="38" t="s">
        <v>42</v>
      </c>
      <c r="E55" s="63"/>
      <c r="F55" s="64"/>
      <c r="G55" s="65">
        <v>1400</v>
      </c>
      <c r="H55" s="66">
        <v>1400</v>
      </c>
    </row>
    <row r="56" spans="1:8" ht="12.75">
      <c r="A56" s="14"/>
      <c r="B56" s="15"/>
      <c r="C56" s="15">
        <v>4410</v>
      </c>
      <c r="D56" s="11" t="s">
        <v>46</v>
      </c>
      <c r="E56" s="58"/>
      <c r="F56" s="60"/>
      <c r="G56" s="61">
        <v>170</v>
      </c>
      <c r="H56" s="62">
        <v>168.14</v>
      </c>
    </row>
    <row r="57" spans="1:8" ht="25.5">
      <c r="A57" s="41"/>
      <c r="B57" s="42"/>
      <c r="C57" s="159">
        <v>4700</v>
      </c>
      <c r="D57" s="9" t="s">
        <v>47</v>
      </c>
      <c r="E57" s="67"/>
      <c r="F57" s="68"/>
      <c r="G57" s="69">
        <v>2880</v>
      </c>
      <c r="H57" s="70">
        <v>2880</v>
      </c>
    </row>
    <row r="58" spans="1:8" ht="38.25">
      <c r="A58" s="158"/>
      <c r="B58" s="159"/>
      <c r="C58" s="159">
        <v>4740</v>
      </c>
      <c r="D58" s="132" t="s">
        <v>43</v>
      </c>
      <c r="E58" s="160"/>
      <c r="F58" s="161"/>
      <c r="G58" s="162">
        <v>500</v>
      </c>
      <c r="H58" s="163">
        <v>500</v>
      </c>
    </row>
    <row r="59" spans="1:8" ht="25.5">
      <c r="A59" s="14"/>
      <c r="B59" s="15"/>
      <c r="C59" s="149">
        <v>4750</v>
      </c>
      <c r="D59" s="9" t="s">
        <v>44</v>
      </c>
      <c r="E59" s="58"/>
      <c r="F59" s="60"/>
      <c r="G59" s="61">
        <v>1000</v>
      </c>
      <c r="H59" s="62">
        <v>1000</v>
      </c>
    </row>
    <row r="60" spans="1:8" ht="38.25">
      <c r="A60" s="18"/>
      <c r="B60" s="93">
        <v>85212</v>
      </c>
      <c r="C60" s="93"/>
      <c r="D60" s="110" t="s">
        <v>29</v>
      </c>
      <c r="E60" s="111">
        <f>E48</f>
        <v>1940243</v>
      </c>
      <c r="F60" s="112">
        <f>F48</f>
        <v>1937949.88</v>
      </c>
      <c r="G60" s="113">
        <f>SUM(G49:G59)</f>
        <v>1940243</v>
      </c>
      <c r="H60" s="114">
        <f>SUM(H49:H59)</f>
        <v>1937949.88</v>
      </c>
    </row>
    <row r="61" spans="1:8" s="16" customFormat="1" ht="60">
      <c r="A61" s="148">
        <v>852</v>
      </c>
      <c r="B61" s="149">
        <v>85213</v>
      </c>
      <c r="C61" s="149">
        <v>2010</v>
      </c>
      <c r="D61" s="133" t="s">
        <v>13</v>
      </c>
      <c r="E61" s="155">
        <v>10100</v>
      </c>
      <c r="F61" s="156">
        <v>9957.9</v>
      </c>
      <c r="G61" s="152"/>
      <c r="H61" s="164"/>
    </row>
    <row r="62" spans="1:8" s="16" customFormat="1" ht="12.75">
      <c r="A62" s="14">
        <v>852</v>
      </c>
      <c r="B62" s="15">
        <v>85213</v>
      </c>
      <c r="C62" s="15">
        <v>4130</v>
      </c>
      <c r="D62" s="17" t="s">
        <v>26</v>
      </c>
      <c r="E62" s="58"/>
      <c r="F62" s="60"/>
      <c r="G62" s="61">
        <v>10100</v>
      </c>
      <c r="H62" s="62">
        <v>9957.9</v>
      </c>
    </row>
    <row r="63" spans="1:8" s="16" customFormat="1" ht="63.75">
      <c r="A63" s="165"/>
      <c r="B63" s="166">
        <v>85213</v>
      </c>
      <c r="C63" s="166"/>
      <c r="D63" s="167" t="s">
        <v>30</v>
      </c>
      <c r="E63" s="168">
        <f>E61</f>
        <v>10100</v>
      </c>
      <c r="F63" s="169">
        <f>F61</f>
        <v>9957.9</v>
      </c>
      <c r="G63" s="170">
        <f>G62</f>
        <v>10100</v>
      </c>
      <c r="H63" s="171">
        <f>H62</f>
        <v>9957.9</v>
      </c>
    </row>
    <row r="64" spans="1:8" ht="60">
      <c r="A64" s="138">
        <v>852</v>
      </c>
      <c r="B64" s="139">
        <v>85214</v>
      </c>
      <c r="C64" s="139">
        <v>2010</v>
      </c>
      <c r="D64" s="133" t="s">
        <v>13</v>
      </c>
      <c r="E64" s="140">
        <v>43353</v>
      </c>
      <c r="F64" s="141">
        <v>43352.36</v>
      </c>
      <c r="G64" s="172"/>
      <c r="H64" s="173"/>
    </row>
    <row r="65" spans="1:8" ht="12.75">
      <c r="A65" s="10">
        <v>852</v>
      </c>
      <c r="B65" s="11">
        <v>85214</v>
      </c>
      <c r="C65" s="11">
        <v>3110</v>
      </c>
      <c r="D65" s="9" t="s">
        <v>27</v>
      </c>
      <c r="E65" s="51"/>
      <c r="F65" s="52"/>
      <c r="G65" s="45">
        <v>43353</v>
      </c>
      <c r="H65" s="46">
        <v>43352.36</v>
      </c>
    </row>
    <row r="66" spans="1:8" s="13" customFormat="1" ht="25.5">
      <c r="A66" s="12"/>
      <c r="B66" s="180">
        <v>85214</v>
      </c>
      <c r="C66" s="180"/>
      <c r="D66" s="181" t="s">
        <v>31</v>
      </c>
      <c r="E66" s="182">
        <f>E64</f>
        <v>43353</v>
      </c>
      <c r="F66" s="183">
        <f>F64</f>
        <v>43352.36</v>
      </c>
      <c r="G66" s="96">
        <f>SUM(G65:G65)</f>
        <v>43353</v>
      </c>
      <c r="H66" s="97">
        <f>SUM(H65:H65)</f>
        <v>43352.36</v>
      </c>
    </row>
    <row r="67" spans="1:8" s="13" customFormat="1" ht="60">
      <c r="A67" s="174">
        <v>852</v>
      </c>
      <c r="B67" s="175">
        <v>85295</v>
      </c>
      <c r="C67" s="175">
        <v>2010</v>
      </c>
      <c r="D67" s="133" t="s">
        <v>13</v>
      </c>
      <c r="E67" s="176">
        <v>11500</v>
      </c>
      <c r="F67" s="177">
        <v>11000</v>
      </c>
      <c r="G67" s="178"/>
      <c r="H67" s="179"/>
    </row>
    <row r="68" spans="1:8" s="13" customFormat="1" ht="12.75">
      <c r="A68" s="115"/>
      <c r="B68" s="121">
        <v>85295</v>
      </c>
      <c r="C68" s="11">
        <v>3110</v>
      </c>
      <c r="D68" s="9" t="s">
        <v>27</v>
      </c>
      <c r="E68" s="123"/>
      <c r="F68" s="124"/>
      <c r="G68" s="125">
        <v>11500</v>
      </c>
      <c r="H68" s="126">
        <v>11000</v>
      </c>
    </row>
    <row r="69" spans="1:8" s="13" customFormat="1" ht="12.75">
      <c r="A69" s="115"/>
      <c r="B69" s="116">
        <v>85295</v>
      </c>
      <c r="C69" s="121"/>
      <c r="D69" s="122" t="s">
        <v>40</v>
      </c>
      <c r="E69" s="117">
        <f>E67</f>
        <v>11500</v>
      </c>
      <c r="F69" s="118">
        <f>F67</f>
        <v>11000</v>
      </c>
      <c r="G69" s="119">
        <f>G68</f>
        <v>11500</v>
      </c>
      <c r="H69" s="120">
        <f>H68</f>
        <v>11000</v>
      </c>
    </row>
    <row r="70" spans="1:8" ht="13.5" thickBot="1">
      <c r="A70" s="83">
        <v>852</v>
      </c>
      <c r="B70" s="84"/>
      <c r="C70" s="84"/>
      <c r="D70" s="84" t="s">
        <v>32</v>
      </c>
      <c r="E70" s="85">
        <f>E60+E63+E66+E69</f>
        <v>2005196</v>
      </c>
      <c r="F70" s="86">
        <f>F60+F63+F66+F69</f>
        <v>2002260.14</v>
      </c>
      <c r="G70" s="127">
        <f>G60+G63+G66+G69</f>
        <v>2005196</v>
      </c>
      <c r="H70" s="87">
        <f>H60+H63+H66+H69</f>
        <v>2002260.14</v>
      </c>
    </row>
    <row r="71" spans="4:8" ht="15.75">
      <c r="D71" s="19" t="s">
        <v>36</v>
      </c>
      <c r="E71" s="88">
        <f>E27+E43+E47+E70+E19</f>
        <v>2091775</v>
      </c>
      <c r="F71" s="89">
        <f>F27+F43+F47+F70+F19</f>
        <v>2088808.13</v>
      </c>
      <c r="G71" s="128">
        <f>G27+G43+G47+G70+G19</f>
        <v>2091775</v>
      </c>
      <c r="H71" s="90">
        <f>H27+H43+H47+H70+H19</f>
        <v>2088808.13</v>
      </c>
    </row>
    <row r="73" spans="1:5" ht="12.75">
      <c r="A73" s="1"/>
      <c r="B73" s="1"/>
      <c r="C73" s="1"/>
      <c r="D73" s="1"/>
      <c r="E73" s="1"/>
    </row>
    <row r="74" spans="1:5" ht="12.75">
      <c r="A74" s="189"/>
      <c r="B74" s="189"/>
      <c r="C74" s="189"/>
      <c r="D74" s="189"/>
      <c r="E74" s="189"/>
    </row>
    <row r="75" spans="1:5" ht="12.75">
      <c r="A75" s="189"/>
      <c r="B75" s="189"/>
      <c r="C75" s="189"/>
      <c r="D75" s="189"/>
      <c r="E75" s="189"/>
    </row>
    <row r="76" spans="1:5" ht="12.75">
      <c r="A76" s="189"/>
      <c r="B76" s="189"/>
      <c r="C76" s="189"/>
      <c r="D76" s="189"/>
      <c r="E76" s="189"/>
    </row>
  </sheetData>
  <sheetProtection/>
  <mergeCells count="7">
    <mergeCell ref="G12:G13"/>
    <mergeCell ref="H12:H13"/>
    <mergeCell ref="A74:E76"/>
    <mergeCell ref="A12:C12"/>
    <mergeCell ref="D12:D13"/>
    <mergeCell ref="E12:E13"/>
    <mergeCell ref="F12:F13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Marta Paliszewska</cp:lastModifiedBy>
  <cp:lastPrinted>2010-03-09T16:50:46Z</cp:lastPrinted>
  <dcterms:created xsi:type="dcterms:W3CDTF">2005-03-31T16:03:49Z</dcterms:created>
  <dcterms:modified xsi:type="dcterms:W3CDTF">2010-03-23T13:11:53Z</dcterms:modified>
  <cp:category/>
  <cp:version/>
  <cp:contentType/>
  <cp:contentStatus/>
</cp:coreProperties>
</file>