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55" windowWidth="11970" windowHeight="3315" activeTab="0"/>
  </bookViews>
  <sheets>
    <sheet name="arkusz 1" sheetId="1" r:id="rId1"/>
  </sheets>
  <definedNames>
    <definedName name="_xlnm.Print_Area" localSheetId="0">'arkusz 1'!$B$1:$Q$17</definedName>
    <definedName name="_xlnm.Print_Titles" localSheetId="0">'arkusz 1'!$6:$8</definedName>
  </definedNames>
  <calcPr fullCalcOnLoad="1"/>
</workbook>
</file>

<file path=xl/sharedStrings.xml><?xml version="1.0" encoding="utf-8"?>
<sst xmlns="http://schemas.openxmlformats.org/spreadsheetml/2006/main" count="25" uniqueCount="20">
  <si>
    <t>Termin</t>
  </si>
  <si>
    <t>Rozpocz.</t>
  </si>
  <si>
    <t>Zakończ.</t>
  </si>
  <si>
    <t>Lp.</t>
  </si>
  <si>
    <t>Żródła finansowania</t>
  </si>
  <si>
    <t>NAZWA ZADANIA/PROGRAMU  INWESTYCYJNEGO</t>
  </si>
  <si>
    <t>WYSOKOŚĆ WYDATKÓW NA REALIZACJĘ ZADAŃ</t>
  </si>
  <si>
    <t>ogółem 
z tego:</t>
  </si>
  <si>
    <t>w zł</t>
  </si>
  <si>
    <t xml:space="preserve">środki własne </t>
  </si>
  <si>
    <t>inne
(kredyty, pożyczki)</t>
  </si>
  <si>
    <t>Przewidywany całkowity koszt realizacji inwestycji</t>
  </si>
  <si>
    <t>Zaangażowanie wydatków (wydatki do poniesienia po 2013 r.)</t>
  </si>
  <si>
    <t>RAZEM WYDATKI INWESTYCYJNE,
w tym:</t>
  </si>
  <si>
    <t xml:space="preserve">środki z funduszy UE     </t>
  </si>
  <si>
    <t>Odbudowa i modernizacja rowów melioracyjnych</t>
  </si>
  <si>
    <t>Przewidywane wykonanie do 31.12.2008 r.</t>
  </si>
  <si>
    <t>Koszty poniesione do 31.12. 2007 r.</t>
  </si>
  <si>
    <t>Łącznie wydatki  w latach
2009-2013</t>
  </si>
  <si>
    <t>Tabela nr 5. Zamierzenia inwestycyjne Gminnej Spółki Wodnej "BABICE" na lata 2009-2013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</si>
</sst>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\ _z_ł"/>
    <numFmt numFmtId="166" formatCode="#,##0_ ;\-#,##0\ "/>
    <numFmt numFmtId="167" formatCode="#,##0.0"/>
    <numFmt numFmtId="168" formatCode="0.0%"/>
    <numFmt numFmtId="169" formatCode="#,##0.00_ ;[Red]\-#,##0.00\ "/>
    <numFmt numFmtId="170" formatCode="#,##0_ ;[Red]\-#,##0\ "/>
  </numFmts>
  <fonts count="26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i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8"/>
      <name val="Arial CE"/>
      <family val="2"/>
    </font>
    <font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24" borderId="10" xfId="0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left" vertical="center" wrapText="1"/>
      <protection hidden="1"/>
    </xf>
    <xf numFmtId="0" fontId="3" fillId="0" borderId="10" xfId="0" applyFont="1" applyFill="1" applyBorder="1" applyAlignment="1">
      <alignment vertical="center" wrapText="1"/>
    </xf>
    <xf numFmtId="0" fontId="1" fillId="24" borderId="10" xfId="0" applyFont="1" applyFill="1" applyBorder="1" applyAlignment="1" applyProtection="1">
      <alignment horizontal="center" vertical="center" textRotation="90"/>
      <protection hidden="1"/>
    </xf>
    <xf numFmtId="0" fontId="0" fillId="0" borderId="0" xfId="0" applyFont="1" applyAlignment="1">
      <alignment/>
    </xf>
    <xf numFmtId="0" fontId="0" fillId="20" borderId="0" xfId="0" applyFont="1" applyFill="1" applyAlignment="1">
      <alignment/>
    </xf>
    <xf numFmtId="0" fontId="1" fillId="24" borderId="11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/>
    </xf>
    <xf numFmtId="166" fontId="2" fillId="0" borderId="10" xfId="0" applyNumberFormat="1" applyFont="1" applyFill="1" applyBorder="1" applyAlignment="1" applyProtection="1">
      <alignment horizontal="right" vertical="center" wrapText="1"/>
      <protection hidden="1"/>
    </xf>
    <xf numFmtId="41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41" fontId="7" fillId="0" borderId="10" xfId="0" applyNumberFormat="1" applyFont="1" applyFill="1" applyBorder="1" applyAlignment="1" applyProtection="1">
      <alignment horizontal="right" vertical="center" wrapText="1"/>
      <protection hidden="1"/>
    </xf>
    <xf numFmtId="0" fontId="0" fillId="24" borderId="0" xfId="0" applyFont="1" applyFill="1" applyBorder="1" applyAlignment="1" applyProtection="1">
      <alignment horizontal="center" vertical="top"/>
      <protection hidden="1"/>
    </xf>
    <xf numFmtId="41" fontId="2" fillId="0" borderId="10" xfId="0" applyNumberFormat="1" applyFont="1" applyBorder="1" applyAlignment="1" applyProtection="1">
      <alignment horizontal="right" vertical="center" wrapText="1"/>
      <protection hidden="1"/>
    </xf>
    <xf numFmtId="41" fontId="7" fillId="0" borderId="10" xfId="0" applyNumberFormat="1" applyFont="1" applyBorder="1" applyAlignment="1" applyProtection="1">
      <alignment horizontal="right" vertical="center" wrapText="1"/>
      <protection locked="0"/>
    </xf>
    <xf numFmtId="0" fontId="0" fillId="20" borderId="0" xfId="0" applyFont="1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Alignment="1">
      <alignment vertical="center"/>
    </xf>
    <xf numFmtId="0" fontId="3" fillId="0" borderId="10" xfId="0" applyFont="1" applyFill="1" applyBorder="1" applyAlignment="1" applyProtection="1">
      <alignment horizontal="left" vertical="center" wrapText="1"/>
      <protection hidden="1"/>
    </xf>
    <xf numFmtId="0" fontId="0" fillId="20" borderId="12" xfId="0" applyFont="1" applyFill="1" applyBorder="1" applyAlignment="1">
      <alignment/>
    </xf>
    <xf numFmtId="0" fontId="0" fillId="20" borderId="13" xfId="0" applyFont="1" applyFill="1" applyBorder="1" applyAlignment="1">
      <alignment vertical="center"/>
    </xf>
    <xf numFmtId="3" fontId="2" fillId="0" borderId="10" xfId="0" applyNumberFormat="1" applyFont="1" applyFill="1" applyBorder="1" applyAlignment="1" applyProtection="1">
      <alignment horizontal="right" vertical="center" wrapText="1"/>
      <protection hidden="1"/>
    </xf>
    <xf numFmtId="3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24" borderId="14" xfId="0" applyFont="1" applyFill="1" applyBorder="1" applyAlignment="1" applyProtection="1">
      <alignment horizontal="right"/>
      <protection hidden="1"/>
    </xf>
    <xf numFmtId="0" fontId="1" fillId="24" borderId="15" xfId="0" applyFont="1" applyFill="1" applyBorder="1" applyAlignment="1" applyProtection="1">
      <alignment horizontal="center" vertical="center" wrapText="1"/>
      <protection hidden="1"/>
    </xf>
    <xf numFmtId="0" fontId="1" fillId="24" borderId="0" xfId="0" applyFont="1" applyFill="1" applyBorder="1" applyAlignment="1" applyProtection="1">
      <alignment horizontal="right"/>
      <protection hidden="1"/>
    </xf>
    <xf numFmtId="0" fontId="0" fillId="24" borderId="14" xfId="0" applyFont="1" applyFill="1" applyBorder="1" applyAlignment="1" applyProtection="1">
      <alignment horizontal="center" vertical="top"/>
      <protection hidden="1"/>
    </xf>
    <xf numFmtId="0" fontId="4" fillId="24" borderId="0" xfId="0" applyFont="1" applyFill="1" applyBorder="1" applyAlignment="1" applyProtection="1">
      <alignment horizontal="right" wrapText="1"/>
      <protection hidden="1"/>
    </xf>
    <xf numFmtId="0" fontId="4" fillId="24" borderId="0" xfId="0" applyFont="1" applyFill="1" applyBorder="1" applyAlignment="1" applyProtection="1">
      <alignment horizontal="right"/>
      <protection hidden="1"/>
    </xf>
    <xf numFmtId="0" fontId="1" fillId="24" borderId="14" xfId="0" applyFont="1" applyFill="1" applyBorder="1" applyAlignment="1" applyProtection="1">
      <alignment horizontal="right"/>
      <protection hidden="1"/>
    </xf>
    <xf numFmtId="0" fontId="1" fillId="24" borderId="16" xfId="0" applyFont="1" applyFill="1" applyBorder="1" applyAlignment="1" applyProtection="1">
      <alignment horizontal="right"/>
      <protection hidden="1"/>
    </xf>
    <xf numFmtId="0" fontId="1" fillId="24" borderId="17" xfId="0" applyFont="1" applyFill="1" applyBorder="1" applyAlignment="1" applyProtection="1">
      <alignment horizontal="center" vertical="center" wrapText="1"/>
      <protection hidden="1"/>
    </xf>
    <xf numFmtId="0" fontId="1" fillId="24" borderId="18" xfId="0" applyFont="1" applyFill="1" applyBorder="1" applyAlignment="1" applyProtection="1">
      <alignment horizontal="center" vertical="center" wrapText="1"/>
      <protection hidden="1"/>
    </xf>
    <xf numFmtId="0" fontId="1" fillId="24" borderId="15" xfId="0" applyFont="1" applyFill="1" applyBorder="1" applyAlignment="1" applyProtection="1">
      <alignment horizontal="center" vertical="center" wrapText="1"/>
      <protection hidden="1"/>
    </xf>
    <xf numFmtId="0" fontId="1" fillId="24" borderId="11" xfId="0" applyFont="1" applyFill="1" applyBorder="1" applyAlignment="1" applyProtection="1">
      <alignment horizontal="center" vertical="center" wrapText="1"/>
      <protection hidden="1"/>
    </xf>
    <xf numFmtId="0" fontId="4" fillId="24" borderId="0" xfId="0" applyFont="1" applyFill="1" applyBorder="1" applyAlignment="1" applyProtection="1">
      <alignment horizontal="center" wrapText="1"/>
      <protection hidden="1"/>
    </xf>
    <xf numFmtId="0" fontId="4" fillId="24" borderId="0" xfId="0" applyFont="1" applyFill="1" applyBorder="1" applyAlignment="1" applyProtection="1">
      <alignment horizontal="center"/>
      <protection hidden="1"/>
    </xf>
    <xf numFmtId="3" fontId="8" fillId="0" borderId="19" xfId="0" applyNumberFormat="1" applyFont="1" applyBorder="1" applyAlignment="1">
      <alignment horizontal="left" vertical="center" wrapText="1" indent="1"/>
    </xf>
    <xf numFmtId="3" fontId="8" fillId="0" borderId="15" xfId="0" applyNumberFormat="1" applyFont="1" applyBorder="1" applyAlignment="1">
      <alignment horizontal="left" vertical="center" wrapText="1" indent="1"/>
    </xf>
    <xf numFmtId="3" fontId="8" fillId="0" borderId="11" xfId="0" applyNumberFormat="1" applyFont="1" applyBorder="1" applyAlignment="1">
      <alignment horizontal="left" vertical="center" wrapText="1" indent="1"/>
    </xf>
    <xf numFmtId="0" fontId="7" fillId="0" borderId="19" xfId="0" applyNumberFormat="1" applyFont="1" applyFill="1" applyBorder="1" applyAlignment="1" applyProtection="1">
      <alignment horizontal="center" vertical="top" wrapText="1"/>
      <protection locked="0"/>
    </xf>
    <xf numFmtId="0" fontId="7" fillId="0" borderId="15" xfId="0" applyNumberFormat="1" applyFont="1" applyFill="1" applyBorder="1" applyAlignment="1" applyProtection="1">
      <alignment horizontal="center" vertical="top" wrapText="1"/>
      <protection locked="0"/>
    </xf>
    <xf numFmtId="0" fontId="7" fillId="0" borderId="1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0" xfId="0" applyNumberFormat="1" applyFont="1" applyBorder="1" applyAlignment="1" applyProtection="1">
      <alignment horizontal="center" vertical="center" wrapText="1"/>
      <protection locked="0"/>
    </xf>
    <xf numFmtId="0" fontId="7" fillId="0" borderId="21" xfId="0" applyNumberFormat="1" applyFont="1" applyBorder="1" applyAlignment="1" applyProtection="1">
      <alignment horizontal="center" vertical="center" wrapText="1"/>
      <protection locked="0"/>
    </xf>
    <xf numFmtId="0" fontId="7" fillId="0" borderId="12" xfId="0" applyNumberFormat="1" applyFont="1" applyBorder="1" applyAlignment="1" applyProtection="1">
      <alignment horizontal="center" vertical="center" wrapText="1"/>
      <protection locked="0"/>
    </xf>
    <xf numFmtId="0" fontId="7" fillId="0" borderId="22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16" xfId="0" applyNumberFormat="1" applyFont="1" applyBorder="1" applyAlignment="1" applyProtection="1">
      <alignment horizontal="center" vertical="center" wrapText="1"/>
      <protection locked="0"/>
    </xf>
    <xf numFmtId="0" fontId="7" fillId="0" borderId="17" xfId="0" applyNumberFormat="1" applyFont="1" applyBorder="1" applyAlignment="1" applyProtection="1">
      <alignment horizontal="center" vertical="center" wrapText="1"/>
      <protection locked="0"/>
    </xf>
    <xf numFmtId="0" fontId="7" fillId="0" borderId="14" xfId="0" applyNumberFormat="1" applyFont="1" applyBorder="1" applyAlignment="1" applyProtection="1">
      <alignment horizontal="center" vertical="center" wrapText="1"/>
      <protection locked="0"/>
    </xf>
    <xf numFmtId="0" fontId="7" fillId="0" borderId="18" xfId="0" applyNumberFormat="1" applyFont="1" applyBorder="1" applyAlignment="1" applyProtection="1">
      <alignment horizontal="center" vertical="center" wrapText="1"/>
      <protection locked="0"/>
    </xf>
    <xf numFmtId="0" fontId="1" fillId="24" borderId="13" xfId="0" applyFont="1" applyFill="1" applyBorder="1" applyAlignment="1" applyProtection="1">
      <alignment horizontal="center" vertical="center" wrapText="1"/>
      <protection hidden="1"/>
    </xf>
    <xf numFmtId="0" fontId="1" fillId="24" borderId="23" xfId="0" applyFont="1" applyFill="1" applyBorder="1" applyAlignment="1" applyProtection="1">
      <alignment horizontal="center" vertical="center" wrapText="1"/>
      <protection hidden="1"/>
    </xf>
    <xf numFmtId="0" fontId="1" fillId="24" borderId="24" xfId="0" applyFont="1" applyFill="1" applyBorder="1" applyAlignment="1" applyProtection="1">
      <alignment horizontal="center" vertical="center" wrapText="1"/>
      <protection hidden="1"/>
    </xf>
    <xf numFmtId="0" fontId="1" fillId="24" borderId="19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7"/>
  <sheetViews>
    <sheetView tabSelected="1" view="pageBreakPreview" zoomScaleSheetLayoutView="100" zoomScalePageLayoutView="0" workbookViewId="0" topLeftCell="E1">
      <selection activeCell="Q9" sqref="Q9"/>
    </sheetView>
  </sheetViews>
  <sheetFormatPr defaultColWidth="9.00390625" defaultRowHeight="12.75"/>
  <cols>
    <col min="2" max="2" width="4.375" style="17" customWidth="1"/>
    <col min="3" max="3" width="4.375" style="17" hidden="1" customWidth="1"/>
    <col min="4" max="4" width="30.75390625" style="16" customWidth="1"/>
    <col min="5" max="5" width="6.00390625" style="0" customWidth="1"/>
    <col min="6" max="6" width="5.625" style="0" customWidth="1"/>
    <col min="7" max="7" width="13.00390625" style="0" customWidth="1"/>
    <col min="8" max="9" width="12.875" style="0" customWidth="1"/>
    <col min="10" max="12" width="10.875" style="0" customWidth="1"/>
    <col min="13" max="13" width="11.375" style="0" customWidth="1"/>
    <col min="14" max="14" width="11.00390625" style="0" customWidth="1"/>
    <col min="15" max="15" width="10.625" style="0" customWidth="1"/>
    <col min="16" max="16" width="11.375" style="0" customWidth="1"/>
    <col min="17" max="17" width="12.25390625" style="0" customWidth="1"/>
  </cols>
  <sheetData>
    <row r="1" spans="2:17" ht="35.25" customHeight="1">
      <c r="B1" s="27"/>
      <c r="C1" s="27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2:17" ht="15.75" customHeight="1">
      <c r="B2" s="35" t="s">
        <v>19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12"/>
    </row>
    <row r="3" spans="2:17" ht="24" customHeight="1" hidden="1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30"/>
    </row>
    <row r="4" spans="2:17" ht="24" customHeight="1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2:17" ht="24" customHeight="1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6" t="s">
        <v>8</v>
      </c>
    </row>
    <row r="6" spans="2:17" ht="20.25" customHeight="1">
      <c r="B6" s="24"/>
      <c r="C6" s="24"/>
      <c r="D6" s="33" t="s">
        <v>5</v>
      </c>
      <c r="E6" s="31" t="s">
        <v>0</v>
      </c>
      <c r="F6" s="32"/>
      <c r="G6" s="33" t="s">
        <v>4</v>
      </c>
      <c r="H6" s="33" t="s">
        <v>11</v>
      </c>
      <c r="I6" s="33" t="s">
        <v>17</v>
      </c>
      <c r="J6" s="58" t="s">
        <v>16</v>
      </c>
      <c r="K6" s="55" t="s">
        <v>6</v>
      </c>
      <c r="L6" s="56"/>
      <c r="M6" s="56"/>
      <c r="N6" s="56"/>
      <c r="O6" s="57"/>
      <c r="P6" s="33" t="s">
        <v>18</v>
      </c>
      <c r="Q6" s="33" t="s">
        <v>12</v>
      </c>
    </row>
    <row r="7" spans="2:17" ht="70.5" customHeight="1">
      <c r="B7" s="7" t="s">
        <v>3</v>
      </c>
      <c r="C7" s="7" t="s">
        <v>3</v>
      </c>
      <c r="D7" s="34"/>
      <c r="E7" s="4" t="s">
        <v>1</v>
      </c>
      <c r="F7" s="4" t="s">
        <v>2</v>
      </c>
      <c r="G7" s="33"/>
      <c r="H7" s="34"/>
      <c r="I7" s="34"/>
      <c r="J7" s="34"/>
      <c r="K7" s="7">
        <v>2009</v>
      </c>
      <c r="L7" s="7">
        <v>2010</v>
      </c>
      <c r="M7" s="7">
        <v>2011</v>
      </c>
      <c r="N7" s="7">
        <v>2012</v>
      </c>
      <c r="O7" s="7">
        <v>2013</v>
      </c>
      <c r="P7" s="34"/>
      <c r="Q7" s="34"/>
    </row>
    <row r="8" spans="2:17" ht="12.75">
      <c r="B8" s="1">
        <v>1</v>
      </c>
      <c r="C8" s="1">
        <v>1</v>
      </c>
      <c r="D8" s="1">
        <v>2</v>
      </c>
      <c r="E8" s="1">
        <v>3</v>
      </c>
      <c r="F8" s="1">
        <v>4</v>
      </c>
      <c r="G8" s="1">
        <v>5</v>
      </c>
      <c r="H8" s="1">
        <v>6</v>
      </c>
      <c r="I8" s="1">
        <v>7</v>
      </c>
      <c r="J8" s="1">
        <v>8</v>
      </c>
      <c r="K8" s="1">
        <v>9</v>
      </c>
      <c r="L8" s="1">
        <v>10</v>
      </c>
      <c r="M8" s="1">
        <v>11</v>
      </c>
      <c r="N8" s="1">
        <v>12</v>
      </c>
      <c r="O8" s="1">
        <v>13</v>
      </c>
      <c r="P8" s="1">
        <v>14</v>
      </c>
      <c r="Q8" s="1">
        <v>15</v>
      </c>
    </row>
    <row r="9" spans="2:17" s="5" customFormat="1" ht="16.5" customHeight="1">
      <c r="B9" s="46" t="s">
        <v>13</v>
      </c>
      <c r="C9" s="47"/>
      <c r="D9" s="47"/>
      <c r="E9" s="47"/>
      <c r="F9" s="48"/>
      <c r="G9" s="2" t="s">
        <v>7</v>
      </c>
      <c r="H9" s="13">
        <f aca="true" t="shared" si="0" ref="H9:O9">SUM(H10:H12)</f>
        <v>2500410</v>
      </c>
      <c r="I9" s="13">
        <f>SUM(I10:I12)</f>
        <v>220410</v>
      </c>
      <c r="J9" s="13">
        <f t="shared" si="0"/>
        <v>150000</v>
      </c>
      <c r="K9" s="13">
        <f t="shared" si="0"/>
        <v>380000</v>
      </c>
      <c r="L9" s="13">
        <f t="shared" si="0"/>
        <v>400000</v>
      </c>
      <c r="M9" s="13">
        <f t="shared" si="0"/>
        <v>450000</v>
      </c>
      <c r="N9" s="13">
        <f t="shared" si="0"/>
        <v>450000</v>
      </c>
      <c r="O9" s="13">
        <f t="shared" si="0"/>
        <v>450000</v>
      </c>
      <c r="P9" s="13">
        <f>SUM(P10:P12)</f>
        <v>2130000</v>
      </c>
      <c r="Q9" s="9">
        <f>SUM(Q10:Q12)</f>
        <v>0</v>
      </c>
    </row>
    <row r="10" spans="2:17" s="5" customFormat="1" ht="16.5" customHeight="1">
      <c r="B10" s="49"/>
      <c r="C10" s="50"/>
      <c r="D10" s="50"/>
      <c r="E10" s="50"/>
      <c r="F10" s="51"/>
      <c r="G10" s="2" t="s">
        <v>9</v>
      </c>
      <c r="H10" s="13">
        <f aca="true" t="shared" si="1" ref="H10:Q10">SUMIF($G$14:$G$9001,$G$10,H14:H9001)</f>
        <v>2500410</v>
      </c>
      <c r="I10" s="13">
        <f t="shared" si="1"/>
        <v>220410</v>
      </c>
      <c r="J10" s="13">
        <f t="shared" si="1"/>
        <v>150000</v>
      </c>
      <c r="K10" s="13">
        <f t="shared" si="1"/>
        <v>380000</v>
      </c>
      <c r="L10" s="13">
        <f t="shared" si="1"/>
        <v>400000</v>
      </c>
      <c r="M10" s="13">
        <f t="shared" si="1"/>
        <v>450000</v>
      </c>
      <c r="N10" s="13">
        <f t="shared" si="1"/>
        <v>450000</v>
      </c>
      <c r="O10" s="13">
        <f t="shared" si="1"/>
        <v>450000</v>
      </c>
      <c r="P10" s="13">
        <f t="shared" si="1"/>
        <v>2130000</v>
      </c>
      <c r="Q10" s="13">
        <f t="shared" si="1"/>
        <v>0</v>
      </c>
    </row>
    <row r="11" spans="2:17" s="5" customFormat="1" ht="16.5" customHeight="1">
      <c r="B11" s="49"/>
      <c r="C11" s="50"/>
      <c r="D11" s="50"/>
      <c r="E11" s="50"/>
      <c r="F11" s="51"/>
      <c r="G11" s="3" t="s">
        <v>14</v>
      </c>
      <c r="H11" s="14">
        <f aca="true" t="shared" si="2" ref="H11:Q11">SUMIF($G$14:$G$9001,$G$11,H14:H9001)</f>
        <v>0</v>
      </c>
      <c r="I11" s="14">
        <f t="shared" si="2"/>
        <v>0</v>
      </c>
      <c r="J11" s="14">
        <f t="shared" si="2"/>
        <v>0</v>
      </c>
      <c r="K11" s="14">
        <f t="shared" si="2"/>
        <v>0</v>
      </c>
      <c r="L11" s="14">
        <f t="shared" si="2"/>
        <v>0</v>
      </c>
      <c r="M11" s="14">
        <f t="shared" si="2"/>
        <v>0</v>
      </c>
      <c r="N11" s="14">
        <f t="shared" si="2"/>
        <v>0</v>
      </c>
      <c r="O11" s="14">
        <f t="shared" si="2"/>
        <v>0</v>
      </c>
      <c r="P11" s="14">
        <f t="shared" si="2"/>
        <v>0</v>
      </c>
      <c r="Q11" s="14">
        <f t="shared" si="2"/>
        <v>0</v>
      </c>
    </row>
    <row r="12" spans="2:17" s="5" customFormat="1" ht="16.5" customHeight="1">
      <c r="B12" s="52"/>
      <c r="C12" s="53"/>
      <c r="D12" s="53"/>
      <c r="E12" s="53"/>
      <c r="F12" s="54"/>
      <c r="G12" s="3" t="s">
        <v>10</v>
      </c>
      <c r="H12" s="14">
        <f aca="true" t="shared" si="3" ref="H12:Q12">SUMIF($G$14:$G$9001,$G$12,H14:H9001)</f>
        <v>0</v>
      </c>
      <c r="I12" s="14">
        <f t="shared" si="3"/>
        <v>0</v>
      </c>
      <c r="J12" s="14">
        <f t="shared" si="3"/>
        <v>0</v>
      </c>
      <c r="K12" s="14">
        <f t="shared" si="3"/>
        <v>0</v>
      </c>
      <c r="L12" s="14">
        <f t="shared" si="3"/>
        <v>0</v>
      </c>
      <c r="M12" s="14">
        <f t="shared" si="3"/>
        <v>0</v>
      </c>
      <c r="N12" s="14">
        <f t="shared" si="3"/>
        <v>0</v>
      </c>
      <c r="O12" s="14">
        <f t="shared" si="3"/>
        <v>0</v>
      </c>
      <c r="P12" s="14">
        <f t="shared" si="3"/>
        <v>0</v>
      </c>
      <c r="Q12" s="14">
        <f t="shared" si="3"/>
        <v>0</v>
      </c>
    </row>
    <row r="13" spans="2:17" s="5" customFormat="1" ht="12.75" customHeight="1">
      <c r="B13" s="20"/>
      <c r="C13" s="20"/>
      <c r="D13" s="15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19"/>
    </row>
    <row r="14" spans="2:17" s="8" customFormat="1" ht="16.5" customHeight="1">
      <c r="B14" s="43">
        <v>1</v>
      </c>
      <c r="C14" s="43">
        <v>1</v>
      </c>
      <c r="D14" s="37" t="s">
        <v>15</v>
      </c>
      <c r="E14" s="40">
        <v>2007</v>
      </c>
      <c r="F14" s="40">
        <v>2013</v>
      </c>
      <c r="G14" s="18" t="s">
        <v>7</v>
      </c>
      <c r="H14" s="9">
        <f aca="true" t="shared" si="4" ref="H14:Q14">SUBTOTAL(9,H15:H17)</f>
        <v>2500410</v>
      </c>
      <c r="I14" s="9">
        <f t="shared" si="4"/>
        <v>220410</v>
      </c>
      <c r="J14" s="21">
        <f t="shared" si="4"/>
        <v>150000</v>
      </c>
      <c r="K14" s="9">
        <f t="shared" si="4"/>
        <v>380000</v>
      </c>
      <c r="L14" s="9">
        <f t="shared" si="4"/>
        <v>400000</v>
      </c>
      <c r="M14" s="9">
        <f t="shared" si="4"/>
        <v>450000</v>
      </c>
      <c r="N14" s="9">
        <f t="shared" si="4"/>
        <v>450000</v>
      </c>
      <c r="O14" s="9">
        <f t="shared" si="4"/>
        <v>450000</v>
      </c>
      <c r="P14" s="9">
        <f t="shared" si="4"/>
        <v>2130000</v>
      </c>
      <c r="Q14" s="9">
        <f t="shared" si="4"/>
        <v>0</v>
      </c>
    </row>
    <row r="15" spans="2:17" s="8" customFormat="1" ht="16.5" customHeight="1">
      <c r="B15" s="44"/>
      <c r="C15" s="44"/>
      <c r="D15" s="38"/>
      <c r="E15" s="41"/>
      <c r="F15" s="41"/>
      <c r="G15" s="18" t="s">
        <v>9</v>
      </c>
      <c r="H15" s="10">
        <v>2500410</v>
      </c>
      <c r="I15" s="10">
        <v>220410</v>
      </c>
      <c r="J15" s="22">
        <v>150000</v>
      </c>
      <c r="K15" s="10">
        <v>380000</v>
      </c>
      <c r="L15" s="10">
        <v>400000</v>
      </c>
      <c r="M15" s="10">
        <v>450000</v>
      </c>
      <c r="N15" s="10">
        <v>450000</v>
      </c>
      <c r="O15" s="10">
        <v>450000</v>
      </c>
      <c r="P15" s="11">
        <f>SUM(K15:O15)</f>
        <v>2130000</v>
      </c>
      <c r="Q15" s="11">
        <f>H15-I15-J15-P15</f>
        <v>0</v>
      </c>
    </row>
    <row r="16" spans="2:17" s="8" customFormat="1" ht="16.5" customHeight="1">
      <c r="B16" s="44"/>
      <c r="C16" s="44"/>
      <c r="D16" s="38"/>
      <c r="E16" s="41"/>
      <c r="F16" s="41"/>
      <c r="G16" s="3" t="s">
        <v>14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1">
        <f>SUM(K16:O16)</f>
        <v>0</v>
      </c>
      <c r="Q16" s="11">
        <f>H16-I16-J16-P16</f>
        <v>0</v>
      </c>
    </row>
    <row r="17" spans="2:17" s="8" customFormat="1" ht="16.5" customHeight="1">
      <c r="B17" s="45"/>
      <c r="C17" s="45"/>
      <c r="D17" s="39"/>
      <c r="E17" s="42"/>
      <c r="F17" s="42"/>
      <c r="G17" s="3" t="s">
        <v>10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1">
        <f>SUM(K17:O17)</f>
        <v>0</v>
      </c>
      <c r="Q17" s="11">
        <f>H17-I17-J17-P17</f>
        <v>0</v>
      </c>
    </row>
  </sheetData>
  <sheetProtection password="CC5C" sheet="1" objects="1" scenarios="1" selectLockedCells="1" selectUnlockedCells="1"/>
  <mergeCells count="18">
    <mergeCell ref="B9:F12"/>
    <mergeCell ref="I6:I7"/>
    <mergeCell ref="Q6:Q7"/>
    <mergeCell ref="P6:P7"/>
    <mergeCell ref="H6:H7"/>
    <mergeCell ref="G6:G7"/>
    <mergeCell ref="K6:O6"/>
    <mergeCell ref="J6:J7"/>
    <mergeCell ref="D14:D17"/>
    <mergeCell ref="E14:E17"/>
    <mergeCell ref="B14:B17"/>
    <mergeCell ref="F14:F17"/>
    <mergeCell ref="C14:C17"/>
    <mergeCell ref="B1:Q1"/>
    <mergeCell ref="B3:Q3"/>
    <mergeCell ref="E6:F6"/>
    <mergeCell ref="D6:D7"/>
    <mergeCell ref="B2:P2"/>
  </mergeCells>
  <printOptions horizontalCentered="1"/>
  <pageMargins left="0.1968503937007874" right="0.1968503937007874" top="0.984251968503937" bottom="0.3937007874015748" header="0.5118110236220472" footer="0.11811023622047245"/>
  <pageSetup horizontalDpi="300" verticalDpi="300" orientation="landscape" paperSize="9" scale="84" r:id="rId1"/>
  <headerFooter alignWithMargins="0">
    <oddFooter>&amp;L&amp;3&amp;F&amp;CStrona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Pieńkowska</dc:creator>
  <cp:keywords/>
  <dc:description/>
  <cp:lastModifiedBy>URZAD GMINY STARE BABICE</cp:lastModifiedBy>
  <cp:lastPrinted>2008-09-05T09:22:53Z</cp:lastPrinted>
  <dcterms:created xsi:type="dcterms:W3CDTF">2003-07-27T20:50:52Z</dcterms:created>
  <dcterms:modified xsi:type="dcterms:W3CDTF">2008-09-11T10:31:50Z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-1395644295</vt:i4>
  </property>
  <property fmtid="{D5CDD505-2E9C-101B-9397-08002B2CF9AE}" pid="3" name="_EmailSubject">
    <vt:lpwstr/>
  </property>
  <property fmtid="{D5CDD505-2E9C-101B-9397-08002B2CF9AE}" pid="4" name="_AuthorEmail">
    <vt:lpwstr>JWszelaka@warszawa.um.gov.pl</vt:lpwstr>
  </property>
  <property fmtid="{D5CDD505-2E9C-101B-9397-08002B2CF9AE}" pid="5" name="_AuthorEmailDisplayName">
    <vt:lpwstr>Wszelaka Justyna</vt:lpwstr>
  </property>
  <property fmtid="{D5CDD505-2E9C-101B-9397-08002B2CF9AE}" pid="6" name="_ReviewingToolsShownOnce">
    <vt:lpwstr/>
  </property>
</Properties>
</file>